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Override PartName="/_xmlsignatures/sig16.xml" ContentType="application/vnd.openxmlformats-package.digital-signature-xmlsignature+xml"/>
  <Override PartName="/_xmlsignatures/sig17.xml" ContentType="application/vnd.openxmlformats-package.digital-signature-xmlsignature+xml"/>
  <Override PartName="/_xmlsignatures/sig18.xml" ContentType="application/vnd.openxmlformats-package.digital-signature-xmlsignature+xml"/>
  <Override PartName="/_xmlsignatures/sig19.xml" ContentType="application/vnd.openxmlformats-package.digital-signature-xmlsignature+xml"/>
  <Override PartName="/_xmlsignatures/sig20.xml" ContentType="application/vnd.openxmlformats-package.digital-signature-xmlsignature+xml"/>
  <Override PartName="/_xmlsignatures/sig2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defaultThemeVersion="124226"/>
  <mc:AlternateContent xmlns:mc="http://schemas.openxmlformats.org/markup-compatibility/2006">
    <mc:Choice Requires="x15">
      <x15ac:absPath xmlns:x15ac="http://schemas.microsoft.com/office/spreadsheetml/2010/11/ac" url="C:\Users\fatima.ozorio\Desktop\Firmar nuevamente\"/>
    </mc:Choice>
  </mc:AlternateContent>
  <xr:revisionPtr revIDLastSave="0" documentId="13_ncr:201_{F37ED79E-8153-4EBD-8FA8-EE8944F84981}" xr6:coauthVersionLast="47" xr6:coauthVersionMax="47" xr10:uidLastSave="{00000000-0000-0000-0000-000000000000}"/>
  <bookViews>
    <workbookView xWindow="-108" yWindow="-108" windowWidth="23256" windowHeight="12456" tabRatio="771" xr2:uid="{00000000-000D-0000-FFFF-FFFF00000000}"/>
  </bookViews>
  <sheets>
    <sheet name="INFORMACION GENERAL" sheetId="19" r:id="rId1"/>
    <sheet name="BALANCE" sheetId="6" r:id="rId2"/>
    <sheet name="RESULTADO" sheetId="10" r:id="rId3"/>
    <sheet name="FLUJO CNV" sheetId="23" r:id="rId4"/>
    <sheet name="ESTADO DE VARIACION DE PATR" sheetId="16" r:id="rId5"/>
    <sheet name="NOTAS A LOS ESTADOS CONTABL" sheetId="17" r:id="rId6"/>
    <sheet name="NOTA 5 A-Z " sheetId="18" r:id="rId7"/>
  </sheets>
  <externalReferences>
    <externalReference r:id="rId8"/>
  </externalReferences>
  <definedNames>
    <definedName name="_xlnm._FilterDatabase" localSheetId="6" hidden="1">'NOTA 5 A-Z '!$A$89:$F$116</definedName>
    <definedName name="_xlnm.Print_Area" localSheetId="1">BALANCE!$A$1:$G$96</definedName>
    <definedName name="_xlnm.Print_Area" localSheetId="0">'INFORMACION GENERAL'!$B$1:$M$93</definedName>
    <definedName name="_xlnm.Print_Area" localSheetId="6">'NOTA 5 A-Z '!$A$1:$L$397</definedName>
    <definedName name="_xlnm.Print_Area" localSheetId="5">'NOTAS A LOS ESTADOS CONTABL'!$B$1:$H$66</definedName>
    <definedName name="_xlnm.Print_Area" localSheetId="2">RESULTADO!$A$1:$D$94</definedName>
    <definedName name="_xlnm.Print_Titles" localSheetId="1">BALANCE!$1:$3</definedName>
    <definedName name="_xlnm.Print_Titles" localSheetId="0">'INFORMACION GENERAL'!$1:$14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6" l="1"/>
  <c r="H19" i="16"/>
  <c r="H15" i="16"/>
  <c r="F72" i="6"/>
  <c r="C56" i="6" l="1"/>
  <c r="C53" i="6"/>
  <c r="H77" i="6" l="1"/>
  <c r="E174" i="18" l="1"/>
  <c r="K160" i="18"/>
</calcChain>
</file>

<file path=xl/sharedStrings.xml><?xml version="1.0" encoding="utf-8"?>
<sst xmlns="http://schemas.openxmlformats.org/spreadsheetml/2006/main" count="934" uniqueCount="620">
  <si>
    <t>Presidente</t>
  </si>
  <si>
    <t>Valor nominal de las acciones Gs. 1.000.000 (Guaraníes Un millón)</t>
  </si>
  <si>
    <t>N°</t>
  </si>
  <si>
    <t>Accionista</t>
  </si>
  <si>
    <t>PASIVO</t>
  </si>
  <si>
    <t>Activo Corriente</t>
  </si>
  <si>
    <t xml:space="preserve">Caja </t>
  </si>
  <si>
    <t>Bancos</t>
  </si>
  <si>
    <t>Títulos de Renta Variable</t>
  </si>
  <si>
    <t>Menos: Previsión por menor valor</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</si>
  <si>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</si>
  <si>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</si>
  <si>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</si>
  <si>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</si>
  <si>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</si>
  <si>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</si>
  <si>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</si>
  <si>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</si>
  <si>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</si>
  <si>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</si>
  <si>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</si>
  <si>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</si>
  <si>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</si>
  <si>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</si>
  <si>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</si>
  <si>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</si>
  <si>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</si>
  <si>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</si>
  <si>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</si>
  <si>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</si>
  <si>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</si>
  <si>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</si>
  <si>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</si>
  <si>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</si>
  <si>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</si>
  <si>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</si>
  <si>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</si>
  <si>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</si>
  <si>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</si>
  <si>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</si>
  <si>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</si>
  <si>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</si>
  <si>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</si>
  <si>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</si>
  <si>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</si>
  <si>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</si>
  <si>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</si>
  <si>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</si>
  <si>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</si>
  <si>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</si>
  <si>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</si>
  <si>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</si>
  <si>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</si>
  <si>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</si>
  <si>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</si>
  <si>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</si>
  <si>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</si>
  <si>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</si>
  <si>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</si>
  <si>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</si>
  <si>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</si>
  <si>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</si>
  <si>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</si>
  <si>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</si>
  <si>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</si>
  <si>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</si>
  <si>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</si>
  <si>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</si>
  <si>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</si>
  <si>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</si>
  <si>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</si>
  <si>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</si>
  <si>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</si>
  <si>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</si>
  <si>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</si>
  <si>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</si>
  <si>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</si>
  <si>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</si>
  <si>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</si>
  <si>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</si>
  <si>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</si>
  <si>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</si>
  <si>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</si>
  <si>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</si>
  <si>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</si>
  <si>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</si>
  <si>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</si>
  <si>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</si>
  <si>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</si>
  <si>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</si>
  <si>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</si>
  <si>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</si>
  <si>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</si>
  <si>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</si>
  <si>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</si>
  <si>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</si>
  <si>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</si>
  <si>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</si>
  <si>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</si>
  <si>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</si>
  <si>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</si>
  <si>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</si>
  <si>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</si>
  <si>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</si>
  <si>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</si>
  <si>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</si>
  <si>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</si>
  <si>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</si>
  <si>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</si>
  <si>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</si>
  <si>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</si>
  <si>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</si>
  <si>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</si>
  <si>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</si>
  <si>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</si>
  <si>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</si>
  <si>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</si>
  <si>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</si>
  <si>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</si>
  <si>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</si>
  <si>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</si>
  <si>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</si>
  <si>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 xml:space="preserve">3.6 Flujo de Efectivo  </t>
  </si>
  <si>
    <t>3.7 Normas aplicadas para la Consolidación de estados financieros</t>
  </si>
  <si>
    <t xml:space="preserve">3.8 Gastos de Constitución y Organización </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</si>
  <si>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</si>
  <si>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</si>
  <si>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</si>
  <si>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</si>
  <si>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</si>
  <si>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</si>
  <si>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</si>
  <si>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</si>
  <si>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</si>
  <si>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</si>
  <si>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</si>
  <si>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</si>
  <si>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</si>
  <si>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</si>
  <si>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</si>
  <si>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</si>
  <si>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</si>
  <si>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</si>
  <si>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</si>
  <si>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</si>
  <si>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</si>
  <si>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</si>
  <si>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</si>
  <si>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</si>
  <si>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</si>
  <si>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</si>
  <si>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</si>
  <si>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</si>
  <si>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</si>
  <si>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</si>
  <si>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</si>
  <si>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</si>
  <si>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</si>
  <si>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</si>
  <si>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</si>
  <si>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</si>
  <si>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</si>
  <si>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</si>
  <si>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</si>
  <si>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</si>
  <si>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</si>
  <si>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</si>
  <si>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</si>
  <si>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</si>
  <si>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</si>
  <si>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</si>
  <si>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</si>
  <si>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</si>
  <si>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</si>
  <si>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</si>
  <si>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</si>
  <si>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</si>
  <si>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No Posee sanciones con la Comisión Nacional de Valores u otras entidades fiscalizadoras.</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</si>
  <si>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</si>
  <si>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</si>
  <si>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</si>
  <si>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</si>
  <si>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</si>
  <si>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</si>
  <si>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</si>
  <si>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</si>
  <si>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</si>
  <si>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Acumulados</t>
  </si>
  <si>
    <t>Del Ejercicio</t>
  </si>
  <si>
    <t>BIENES DE USO</t>
  </si>
  <si>
    <t>TOTAL ACTIVO</t>
  </si>
  <si>
    <t>IVA Debito Fiscal</t>
  </si>
  <si>
    <t>EJERCICIO    ANTERIOR</t>
  </si>
  <si>
    <t xml:space="preserve">Obligac. por Contratos de underwriting </t>
  </si>
  <si>
    <t>Cuentas a Pagar (Nota 5 - p)</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</si>
  <si>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</si>
  <si>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</si>
  <si>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</si>
  <si>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</si>
  <si>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</si>
  <si>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</si>
  <si>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</si>
  <si>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</si>
  <si>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</si>
  <si>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</si>
  <si>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</si>
  <si>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</si>
  <si>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</si>
  <si>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</si>
  <si>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</si>
  <si>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</si>
  <si>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</si>
  <si>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</si>
  <si>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</si>
  <si>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</si>
  <si>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</si>
  <si>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</si>
  <si>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</si>
  <si>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</si>
  <si>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</si>
  <si>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</si>
  <si>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</si>
  <si>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</si>
  <si>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</si>
  <si>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</si>
  <si>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</si>
  <si>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</si>
  <si>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</si>
  <si>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</si>
  <si>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</si>
  <si>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</si>
  <si>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</si>
  <si>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</si>
  <si>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</si>
  <si>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</si>
  <si>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</si>
  <si>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</si>
  <si>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</si>
  <si>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</si>
  <si>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Banco</t>
  </si>
  <si>
    <t>Inversiones</t>
  </si>
  <si>
    <t>Depreciacion</t>
  </si>
  <si>
    <t>(-) Depreciacion del periodo</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</si>
  <si>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</si>
  <si>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</si>
  <si>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</si>
  <si>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</si>
  <si>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</si>
  <si>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</si>
  <si>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</si>
  <si>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</si>
  <si>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</si>
  <si>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</si>
  <si>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</si>
  <si>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</si>
  <si>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</si>
  <si>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</si>
  <si>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</si>
  <si>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</si>
  <si>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</si>
  <si>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</si>
  <si>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</si>
  <si>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</si>
  <si>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</si>
  <si>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</si>
  <si>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Valor Libro de la Accion</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</si>
  <si>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</si>
  <si>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</si>
  <si>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</si>
  <si>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</si>
  <si>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</si>
  <si>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</si>
  <si>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</si>
  <si>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</si>
  <si>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</si>
  <si>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</si>
  <si>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</si>
  <si>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</si>
  <si>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</si>
  <si>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</si>
  <si>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</si>
  <si>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</si>
  <si>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</si>
  <si>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</si>
  <si>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</si>
  <si>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</si>
  <si>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</si>
  <si>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</si>
  <si>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</si>
  <si>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</si>
  <si>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</si>
  <si>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</si>
  <si>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</si>
  <si>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</si>
  <si>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</si>
  <si>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</si>
  <si>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</si>
  <si>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</si>
  <si>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</si>
  <si>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</si>
  <si>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</si>
  <si>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</si>
  <si>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</si>
  <si>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</si>
  <si>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</si>
  <si>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</si>
  <si>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</si>
  <si>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</si>
  <si>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</si>
  <si>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</si>
  <si>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</si>
  <si>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</si>
  <si>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</si>
  <si>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</si>
  <si>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</si>
  <si>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</si>
  <si>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</si>
  <si>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</si>
  <si>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</si>
  <si>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</si>
  <si>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</si>
  <si>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t xml:space="preserve">     3.3. Política de Constitución de Previsiones:</t>
  </si>
  <si>
    <t>Ingresos por venta de cartera propia a personas y empresas relacionadas (Nota 5- v)</t>
  </si>
  <si>
    <t>Ingresos por custodia de valores</t>
  </si>
  <si>
    <t>Venta de Activo Fijo</t>
  </si>
  <si>
    <t>w)  Gastos Operativos</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</si>
  <si>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</si>
  <si>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</si>
  <si>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</si>
  <si>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</si>
  <si>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</si>
  <si>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</si>
  <si>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</si>
  <si>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</si>
  <si>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</si>
  <si>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</si>
  <si>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</si>
  <si>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</si>
  <si>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</si>
  <si>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</si>
  <si>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</si>
  <si>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</si>
  <si>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</si>
  <si>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</si>
  <si>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</si>
  <si>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</si>
  <si>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</si>
  <si>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</si>
  <si>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</si>
  <si>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</si>
  <si>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</si>
  <si>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</si>
  <si>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</si>
  <si>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</si>
  <si>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</si>
  <si>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</si>
  <si>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</si>
  <si>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</si>
  <si>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</si>
  <si>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</si>
  <si>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</si>
  <si>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</si>
  <si>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Aportes y Retenciones a pagar</t>
  </si>
  <si>
    <t>Provisiones   (Nota 5 – l)</t>
  </si>
  <si>
    <t>Cuentas a Pagar a Personas y (Nota 5-m)</t>
  </si>
  <si>
    <t>Acreedores Varios  (Nota 5 – m)</t>
  </si>
  <si>
    <t>Costos de Ventas de Acciones (Nota S)</t>
  </si>
  <si>
    <t xml:space="preserve">Resultados </t>
  </si>
  <si>
    <t>Costo de Ventas Activo Fijos</t>
  </si>
  <si>
    <t>Sueldos y Jornales</t>
  </si>
  <si>
    <t>Impuestos y Contribuciones</t>
  </si>
  <si>
    <t>TOTALES</t>
  </si>
  <si>
    <t>UENO CASA DE BOLSA S.A.</t>
  </si>
  <si>
    <t>Capital Emitido G.20.000.000.000</t>
  </si>
  <si>
    <t>UENO CASA DE BOLSA S.A</t>
  </si>
  <si>
    <t>Títulos de Renta Fija CP</t>
  </si>
  <si>
    <t xml:space="preserve"> Títulos de Renta  Fija  (Nota 6-c) </t>
  </si>
  <si>
    <t xml:space="preserve">Sueldos y jornales </t>
  </si>
  <si>
    <t xml:space="preserve">Aguinaldos pagados </t>
  </si>
  <si>
    <t xml:space="preserve">Aportes </t>
  </si>
  <si>
    <t>Moneda</t>
  </si>
  <si>
    <t>GS</t>
  </si>
  <si>
    <t>l) Provisiones</t>
  </si>
  <si>
    <t>Aguinaldos a Pagar</t>
  </si>
  <si>
    <t>Acreedores varios</t>
  </si>
  <si>
    <t>Ingresos por asesoría financiera (Nota 5 - V)</t>
  </si>
  <si>
    <t>Registro CNV: 94 _20062023</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</si>
  <si>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</si>
  <si>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</si>
  <si>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</si>
  <si>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</si>
  <si>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</si>
  <si>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Los ingresos y egresos son reconocidos de acuerdo con el criterio contable de lo devengado. Bajo tal criterio los efectos de las transacciones y otros eventos son reconocidos cuando ocurren y no cuando el efectivo es recibido o pagado.</t>
  </si>
  <si>
    <t>Aportes a capitalizar</t>
  </si>
  <si>
    <t>La base de preparación del estado de flujo de efectivo es el método de eliminación,  con la clasificación de flujo de efectivo por actividades operativas, de inversión y de financiamiento.</t>
  </si>
  <si>
    <t>Bancos y financieras</t>
  </si>
  <si>
    <t>Acciones de la Bolsa De Valores</t>
  </si>
  <si>
    <t>No aplicable</t>
  </si>
  <si>
    <t>No aplica</t>
  </si>
  <si>
    <t>f) OTROS CRÉDITOS</t>
  </si>
  <si>
    <t>TOTAL GENERAL CRÉDITOS</t>
  </si>
  <si>
    <t>j)  Otros Créditos Corrientes y No Corrientes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</si>
  <si>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</si>
  <si>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</si>
  <si>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</si>
  <si>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</si>
  <si>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</si>
  <si>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</si>
  <si>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</si>
  <si>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</si>
  <si>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</si>
  <si>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</si>
  <si>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</si>
  <si>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</si>
  <si>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Tipo de título</t>
  </si>
  <si>
    <t>Bonos</t>
  </si>
  <si>
    <t>Acreedores por Intermediación (Nota 5 - m)</t>
  </si>
  <si>
    <t>Empresas Relacionadas (Nota 5 - O)</t>
  </si>
  <si>
    <t>Otros Activos Corrientes (Nota 5 - j)</t>
  </si>
  <si>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</si>
  <si>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</si>
  <si>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</si>
  <si>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</si>
  <si>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</si>
  <si>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</si>
  <si>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</si>
  <si>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</si>
  <si>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Otros Créditos</t>
  </si>
  <si>
    <t xml:space="preserve">Anticipo impuesto a la renta (Nota 5 - f.) </t>
  </si>
  <si>
    <t>Otros Creditos</t>
  </si>
  <si>
    <t>SALDO INICIAL</t>
  </si>
  <si>
    <t>SALDO</t>
  </si>
  <si>
    <t>AUMENTOS</t>
  </si>
  <si>
    <t>AMOTIZACIONES</t>
  </si>
  <si>
    <t>NETO FINAL</t>
  </si>
  <si>
    <t>TOTAL ACTUAL</t>
  </si>
  <si>
    <t>TOTAL EJERCICIO ANTERIOR</t>
  </si>
  <si>
    <t>Marca</t>
  </si>
  <si>
    <t>IVA a Pagar</t>
  </si>
  <si>
    <t>Intereses Por Operaciones REPO</t>
  </si>
  <si>
    <t>Aguinaldos</t>
  </si>
  <si>
    <t>Aporte Patronal</t>
  </si>
  <si>
    <t>Efectivo Pagado Honorarios</t>
  </si>
  <si>
    <t>Pagos a proveedores y Acreedores</t>
  </si>
  <si>
    <t xml:space="preserve">Inversiones </t>
  </si>
  <si>
    <t>Aportes para Futuro Capitalizacion</t>
  </si>
  <si>
    <t>Costo de Ventas de Acciones</t>
  </si>
  <si>
    <t>UENO BANK S.A.</t>
  </si>
  <si>
    <t>Otros Anticipos</t>
  </si>
  <si>
    <t xml:space="preserve">Depreciacion del ejercicio </t>
  </si>
  <si>
    <t>Los bienes de uso son depreciados por un sistema de línea recta en función a los años de vida útil estimados.</t>
  </si>
  <si>
    <t>Cambio Cierre periodo actual (guaranies)</t>
  </si>
  <si>
    <t>ELECROBAN SAECA</t>
  </si>
  <si>
    <t>Títulos de Renta Variable LP</t>
  </si>
  <si>
    <t>CREDITOS</t>
  </si>
  <si>
    <t>Dividendos Cobrados</t>
  </si>
  <si>
    <t>Ingreso Por DF de Cambio</t>
  </si>
  <si>
    <t>Ingresos Varios</t>
  </si>
  <si>
    <t>Vacaciones</t>
  </si>
  <si>
    <t>Asesoria Legal</t>
  </si>
  <si>
    <t>Depreciacion de Activo</t>
  </si>
  <si>
    <t>Publicidad y Propaganda</t>
  </si>
  <si>
    <t>Multas y Sanciones</t>
  </si>
  <si>
    <t>Honorarios de Directorio</t>
  </si>
  <si>
    <t>Honorarios Por Servicios</t>
  </si>
  <si>
    <t>Gastos Financieros</t>
  </si>
  <si>
    <t>Total De Inversiones a Corto plazo</t>
  </si>
  <si>
    <t>Inversiones Largo Plazo</t>
  </si>
  <si>
    <t>Total Inversion Largo Plaza</t>
  </si>
  <si>
    <t>Liz Raquel Vazquez Benitez</t>
  </si>
  <si>
    <t>ACTIVO</t>
  </si>
  <si>
    <t>CAJA GS.</t>
  </si>
  <si>
    <t>ITTI SAECA</t>
  </si>
  <si>
    <t>ALFREDO JAVIER MEZGER SZOSTAK</t>
  </si>
  <si>
    <t>UENO SEGUROS S.A.</t>
  </si>
  <si>
    <t xml:space="preserve">Ingreso por Amortización de Diferencial </t>
  </si>
  <si>
    <t>Ingresos por ajustes y redondeos</t>
  </si>
  <si>
    <t>Aranceles BVPASA</t>
  </si>
  <si>
    <t>Ingresos Fondo de garantía BVPASA</t>
  </si>
  <si>
    <t>Intereses caja de ahorro en entidades ba</t>
  </si>
  <si>
    <t>Dividendos a Cobrar</t>
  </si>
  <si>
    <t>Retención de IDU</t>
  </si>
  <si>
    <t xml:space="preserve">Otros Cargos diferidos </t>
  </si>
  <si>
    <t xml:space="preserve">Otras cuentas por pagar </t>
  </si>
  <si>
    <t>Resultados acumulados</t>
  </si>
  <si>
    <t xml:space="preserve">Beneficios al Personal </t>
  </si>
  <si>
    <t xml:space="preserve">Amortización del ejercicio </t>
  </si>
  <si>
    <t>Otras cuentas por cobrar</t>
  </si>
  <si>
    <t>Fondo de Garantía</t>
  </si>
  <si>
    <t>Gastos Generales</t>
  </si>
  <si>
    <t>Ricardo Fernandez</t>
  </si>
  <si>
    <t>CDA</t>
  </si>
  <si>
    <t xml:space="preserve">VILUX S.A. </t>
  </si>
  <si>
    <t>Bonos Cecon</t>
  </si>
  <si>
    <t>Otros Créditos Corrientes y No Corrientes</t>
  </si>
  <si>
    <t>Gastos Operativos</t>
  </si>
  <si>
    <t>Las 11 notas que se acompañan forman parte integrante de los estados contables.</t>
  </si>
  <si>
    <t>Venta de acciones</t>
  </si>
  <si>
    <t>Intereses Ganados</t>
  </si>
  <si>
    <t>Otros intereses ganados</t>
  </si>
  <si>
    <t>U PARAGUAY S.A.</t>
  </si>
  <si>
    <t xml:space="preserve">U PARAGUAY S.A. </t>
  </si>
  <si>
    <t>Miguel Vázquez</t>
  </si>
  <si>
    <t>Grupo Vázquez S.A.E./Miguel Vázquez</t>
  </si>
  <si>
    <t>NO</t>
  </si>
  <si>
    <t>80135001-8</t>
  </si>
  <si>
    <t>Adriana Vazquez Muniagurria</t>
  </si>
  <si>
    <t>Guillermo Vazquez Muniagurria</t>
  </si>
  <si>
    <t>Rebeca Elizabeth Villasanti Fariha</t>
  </si>
  <si>
    <t>Veronica Vazquez Muniagurria</t>
  </si>
  <si>
    <t xml:space="preserve">Gastos a devengar </t>
  </si>
  <si>
    <t>Cuentas por cobrar a Personas y Empresas Relacionadas CP</t>
  </si>
  <si>
    <t>DEUDORES VIGENTES</t>
  </si>
  <si>
    <t>AFPISA</t>
  </si>
  <si>
    <t>Desarrollos Proyectos</t>
  </si>
  <si>
    <t xml:space="preserve">Otros Ingresos </t>
  </si>
  <si>
    <t>U Holding S.A.R.L.</t>
  </si>
  <si>
    <t>Donaciones y contribuciones</t>
  </si>
  <si>
    <t>Transferencias Bancarias Pendientes</t>
  </si>
  <si>
    <t>Para la Valuacion de las Inversiones temporales y permantentes se valuan a su valor de incorporación. Salvo, a la Acción de la Bolsa que se valua al último precio de transacción.</t>
  </si>
  <si>
    <t>La entidad no tiene saldos de clientes que requieran la constitución de previsiones.</t>
  </si>
  <si>
    <t>ITTI</t>
  </si>
  <si>
    <t xml:space="preserve">TELECEL </t>
  </si>
  <si>
    <t>Zeta Banco S.A.E.C.A.</t>
  </si>
  <si>
    <t>PYG</t>
  </si>
  <si>
    <t>Ueno Casa de Bolsa S.A., al cierre del tercer trimestre del 2024 cuenta con participación en BVPASA (Bolsa de Valores y Productos Asunción S.A.) de acuerdo con lo establecido en la Ley 5810/17 del Mercado de Capitales.</t>
  </si>
  <si>
    <t>Carlos Impagliatelli</t>
  </si>
  <si>
    <t>Leonardo Alfonzo</t>
  </si>
  <si>
    <t xml:space="preserve">Los estados contables han sido preparados de acuerdo a la Res. 35/23 "Reglamento General del Mercado de Valores de la Superintendencia de Valores y Normas Contables Vigentes en Paraguay. </t>
  </si>
  <si>
    <t>EJERCICIO ANTERIOR DICIEMBRE 2024</t>
  </si>
  <si>
    <t>Ingresos por administración de cartera</t>
  </si>
  <si>
    <t>Obligac. por Contratos de Underwriting (Nota 6 – p)</t>
  </si>
  <si>
    <t>Honorarios a Pagar (Nota 5 – l)</t>
  </si>
  <si>
    <t>Otros Pasivos Corrientes  (Nota 5 – q)</t>
  </si>
  <si>
    <t>Empresas Relacionadas (Nota 5– r )</t>
  </si>
  <si>
    <t>Ajustes/desafectación de resultados acumulados</t>
  </si>
  <si>
    <t>Los Activos y Pasivos, moneda extranjera se valúan a su valor de cotización al cierre, de acuerdo con las disposiciones de la D.N.I.T.,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</si>
  <si>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Los Gastos de constitución y de organización serán amortizados según lo establecido en la Ley N° 6380/19 y su reglamentación.</t>
  </si>
  <si>
    <t>a)  Valuación en moneda extranjera.</t>
  </si>
  <si>
    <t>De acuerdo con lo previsto en los artículos 113 y 114 de la Ley 5810/2017, la entidad tiene constituida como garantía Gs.791.091.000- , representados por Bonos emitidos por CECON SAE.</t>
  </si>
  <si>
    <t>Otros Gastos Administrativos</t>
  </si>
  <si>
    <t>PERIODO ACTUAL JUNIO 2025</t>
  </si>
  <si>
    <t>CORRESPONDIENTE AL  30/06/2025 COMPARATIVO CON 31/12/2024</t>
  </si>
  <si>
    <t>CORRESPONDIENTE AL 30/06/2025</t>
  </si>
  <si>
    <t xml:space="preserve"> PERIODO ANTERIOR JUNIO 2024</t>
  </si>
  <si>
    <t xml:space="preserve"> PERIODO ANTERIOR JUNIO 2025</t>
  </si>
  <si>
    <t xml:space="preserve">Capital Integrado </t>
  </si>
  <si>
    <t>NOTAS A LOS ESTADOS FINANCIEROS AL 30/06/2025</t>
  </si>
  <si>
    <t>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</si>
  <si>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UENO CTA CTE 614187857</t>
  </si>
  <si>
    <t>UENO CTA AHORRO 611180763</t>
  </si>
  <si>
    <t xml:space="preserve">UENO CTA AHORRO 611183967 </t>
  </si>
  <si>
    <t>UENO CTA AHORRO 611279108</t>
  </si>
  <si>
    <t>UENO CTA AHORRO 61135243</t>
  </si>
  <si>
    <t>UENO CTA AHORRO 611133292</t>
  </si>
  <si>
    <t>CONTINENTAL CTA AHORRO 1270064062101</t>
  </si>
  <si>
    <t>PROYEC S.A.E</t>
  </si>
  <si>
    <t>ALAMO S.A.</t>
  </si>
  <si>
    <t>PANCHITA G. DE NAVEGACION S.A.E.</t>
  </si>
  <si>
    <t>SUDAMERIS BANK S.A.E.C.A.</t>
  </si>
  <si>
    <t>BANCO ATLAS S.A.</t>
  </si>
  <si>
    <t>Banco GNB</t>
  </si>
  <si>
    <t>Banco Río</t>
  </si>
  <si>
    <t>SUDAMERIS BANK</t>
  </si>
  <si>
    <t>Banco Basa</t>
  </si>
  <si>
    <t>BANCO GNB PARAGUAY S.A.E.C.A.</t>
  </si>
  <si>
    <t>UENO BANK</t>
  </si>
  <si>
    <t>SOLAR BANCO</t>
  </si>
  <si>
    <t>BANCO RÍO S.A.E.C.A.</t>
  </si>
  <si>
    <t xml:space="preserve">CONTINENTAL CTA AHORRO 12500205368 </t>
  </si>
  <si>
    <t>ZETA BANCO CTA AHORRO 193105195</t>
  </si>
  <si>
    <t>INTERFISA CTA AHORRO 239006527</t>
  </si>
  <si>
    <t>UENO CTA AHORRO 619119169</t>
  </si>
  <si>
    <t>UENO CTA AHORRO 619185503</t>
  </si>
  <si>
    <t>UENO CTA AHORRO 61931677</t>
  </si>
  <si>
    <t>UENO CTA AHORRO 619708764</t>
  </si>
  <si>
    <t>TRANSFERENCIAS BANCARIAS PENDIENTES</t>
  </si>
  <si>
    <t>UENO CTA AHORRO 619133287</t>
  </si>
  <si>
    <t xml:space="preserve">UENO BANK CTA CTE 900707708 </t>
  </si>
  <si>
    <t xml:space="preserve">ZETA BANCO CTA. CTE. 19410110 </t>
  </si>
  <si>
    <t>SOLAR CTA AHORRO 1127229</t>
  </si>
  <si>
    <t>UENO CTA CTE 6192210970</t>
  </si>
  <si>
    <t>Prima de Emisión</t>
  </si>
  <si>
    <t>Primas cobradas</t>
  </si>
  <si>
    <t>Accionista 99,99%</t>
  </si>
  <si>
    <t>Accionista 0,01%</t>
  </si>
  <si>
    <t>Capital Suscripto G. 12.214.000.000</t>
  </si>
  <si>
    <t>Capital Integrado G. 12.214.000.000</t>
  </si>
  <si>
    <t>Auditor Externo Independiente Asignado: Grant Thorton</t>
  </si>
  <si>
    <t>Información al 30/06/2025</t>
  </si>
  <si>
    <t xml:space="preserve">Director Suplente </t>
  </si>
  <si>
    <t xml:space="preserve">Rodrigo Yanho </t>
  </si>
  <si>
    <t>Número de Inscripción en el Registro de la SIV: N° 138/2024</t>
  </si>
  <si>
    <t>Los estados financieros consolidados de Ueno Casa de Bolsa S.A. incluyen los estados financieros de la Sociedad y su controlada, Ueno Administradora de Fondos S.A. (con una participación del 99,97%). Esta consolidación se realiza conforme a lo establecido en el Capítulo 9, Artículo N° 7 de la Resolución SIV CG N° 35/23.
Los estados financieros consolidados se elaboran aplicando políticas contables consistentes y el método de "eliminación de saldos" entre ambas entidades.
Ueno Casa de Bolsa S.A. ejerce control sobre Ueno Administradora de Fondos S.A. mediante una participación superior al 50% de su capital social. Las entidades controladas se consolidan completamente desde la fecha en que se obtiene el control.</t>
  </si>
  <si>
    <r>
      <t>Disponibilidades</t>
    </r>
    <r>
      <rPr>
        <sz val="12"/>
        <rFont val="Calibri"/>
        <family val="2"/>
        <scheme val="minor"/>
      </rPr>
      <t xml:space="preserve"> (</t>
    </r>
    <r>
      <rPr>
        <b/>
        <sz val="12"/>
        <rFont val="Calibri"/>
        <family val="2"/>
        <scheme val="minor"/>
      </rPr>
      <t>Nota 5 - d)</t>
    </r>
  </si>
  <si>
    <r>
      <t>Menos: Previsión para incobrables</t>
    </r>
    <r>
      <rPr>
        <b/>
        <sz val="12"/>
        <rFont val="Calibri"/>
        <family val="2"/>
        <scheme val="minor"/>
      </rPr>
      <t xml:space="preserve"> </t>
    </r>
  </si>
  <si>
    <r>
      <t>Intereses a Devengar</t>
    </r>
    <r>
      <rPr>
        <b/>
        <sz val="12"/>
        <rFont val="Calibri"/>
        <family val="2"/>
        <scheme val="minor"/>
      </rPr>
      <t xml:space="preserve"> </t>
    </r>
  </si>
  <si>
    <r>
      <t xml:space="preserve">Derechos sobre títulos por Contratos  de Underwriting </t>
    </r>
    <r>
      <rPr>
        <b/>
        <sz val="12"/>
        <rFont val="Calibri"/>
        <family val="2"/>
        <scheme val="minor"/>
      </rPr>
      <t>(Nota 6- f)</t>
    </r>
  </si>
  <si>
    <r>
      <t>Otras contingencias</t>
    </r>
    <r>
      <rPr>
        <b/>
        <sz val="12"/>
        <rFont val="Calibri"/>
        <family val="2"/>
        <scheme val="minor"/>
      </rPr>
      <t xml:space="preserve"> </t>
    </r>
  </si>
  <si>
    <r>
      <t>Otros Pasivos no  Corrientes</t>
    </r>
    <r>
      <rPr>
        <b/>
        <sz val="12"/>
        <rFont val="Calibri"/>
        <family val="2"/>
        <scheme val="minor"/>
      </rPr>
      <t xml:space="preserve"> </t>
    </r>
  </si>
  <si>
    <r>
      <t xml:space="preserve">Ingresos por operaciones y servicios a personas relacionadas </t>
    </r>
    <r>
      <rPr>
        <b/>
        <sz val="8"/>
        <color indexed="8"/>
        <rFont val="Calibri"/>
        <family val="2"/>
        <scheme val="minor"/>
      </rPr>
      <t>)</t>
    </r>
  </si>
  <si>
    <r>
      <t xml:space="preserve">Intereses- Gastos Bancarios  </t>
    </r>
    <r>
      <rPr>
        <b/>
        <sz val="8"/>
        <color indexed="8"/>
        <rFont val="Calibri"/>
        <family val="2"/>
        <scheme val="minor"/>
      </rPr>
      <t>(Nota…)</t>
    </r>
  </si>
  <si>
    <r>
      <t xml:space="preserve">Intereses- Gastos Bancarios pagados </t>
    </r>
    <r>
      <rPr>
        <b/>
        <sz val="8"/>
        <color indexed="8"/>
        <rFont val="Calibri"/>
        <family val="2"/>
        <scheme val="minor"/>
      </rPr>
      <t>(Nota X)</t>
    </r>
  </si>
  <si>
    <r>
      <t>Las 11</t>
    </r>
    <r>
      <rPr>
        <b/>
        <sz val="8"/>
        <color indexed="10"/>
        <rFont val="Calibri"/>
        <family val="2"/>
        <scheme val="minor"/>
      </rPr>
      <t xml:space="preserve"> </t>
    </r>
    <r>
      <rPr>
        <b/>
        <sz val="8"/>
        <color indexed="8"/>
        <rFont val="Calibri"/>
        <family val="2"/>
        <scheme val="minor"/>
      </rPr>
      <t>notas que se acompañan forman parte integrante de los Estados Contables.</t>
    </r>
  </si>
  <si>
    <r>
      <t>Las 11</t>
    </r>
    <r>
      <rPr>
        <sz val="9"/>
        <color indexed="10"/>
        <rFont val="Calibri"/>
        <family val="2"/>
        <scheme val="minor"/>
      </rPr>
      <t xml:space="preserve"> </t>
    </r>
    <r>
      <rPr>
        <sz val="9"/>
        <rFont val="Calibri"/>
        <family val="2"/>
        <scheme val="minor"/>
      </rPr>
      <t>notas que se acompañan forman parte integrante de los estados contables.</t>
    </r>
  </si>
  <si>
    <r>
      <t>Nota 1.</t>
    </r>
    <r>
      <rPr>
        <b/>
        <sz val="11"/>
        <color indexed="8"/>
        <rFont val="Calibri"/>
        <family val="2"/>
      </rPr>
      <t xml:space="preserve">   </t>
    </r>
    <r>
      <rPr>
        <b/>
        <u/>
        <sz val="11"/>
        <color indexed="8"/>
        <rFont val="Calibri"/>
        <family val="2"/>
      </rPr>
      <t>Consideraciones de los Estados Contables</t>
    </r>
  </si>
  <si>
    <r>
      <t xml:space="preserve">Los Estados Contables (Balance General, Estado de Resultados, Estado de Flujo de Efectivo y Estado de Variación del Patrimonio Neto) correspondientes al 30 de Junio del 2025 han sido considerados y aprobados según Acta de Directorio </t>
    </r>
    <r>
      <rPr>
        <sz val="11"/>
        <rFont val="Calibri"/>
        <family val="2"/>
      </rPr>
      <t>N° 87, de fecha 12 de agosto de 2025.</t>
    </r>
  </si>
  <si>
    <r>
      <t>Nota 2.</t>
    </r>
    <r>
      <rPr>
        <b/>
        <sz val="11"/>
        <color indexed="8"/>
        <rFont val="Calibri"/>
        <family val="2"/>
      </rPr>
      <t xml:space="preserve">    </t>
    </r>
    <r>
      <rPr>
        <b/>
        <u/>
        <sz val="11"/>
        <color indexed="8"/>
        <rFont val="Calibri"/>
        <family val="2"/>
      </rPr>
      <t>Información básica de la empresa</t>
    </r>
  </si>
  <si>
    <r>
      <t>Nota 3.</t>
    </r>
    <r>
      <rPr>
        <b/>
        <sz val="11"/>
        <color indexed="8"/>
        <rFont val="Calibri"/>
        <family val="2"/>
      </rPr>
      <t xml:space="preserve">    </t>
    </r>
    <r>
      <rPr>
        <b/>
        <u/>
        <sz val="11"/>
        <color indexed="8"/>
        <rFont val="Calibri"/>
        <family val="2"/>
      </rPr>
      <t>Principales políticas y prácticas contables aplicadas</t>
    </r>
  </si>
  <si>
    <r>
      <t>3.2. Criterio de Valuación</t>
    </r>
    <r>
      <rPr>
        <sz val="11"/>
        <color indexed="8"/>
        <rFont val="Calibri"/>
        <family val="2"/>
      </rPr>
      <t>:</t>
    </r>
  </si>
  <si>
    <r>
      <t>3.4. Política de Depreciación</t>
    </r>
    <r>
      <rPr>
        <sz val="11"/>
        <color indexed="8"/>
        <rFont val="Calibri"/>
        <family val="2"/>
      </rPr>
      <t xml:space="preserve">: </t>
    </r>
  </si>
  <si>
    <r>
      <t xml:space="preserve">    3.5 Política de Reconocimiento de Ingresos</t>
    </r>
    <r>
      <rPr>
        <sz val="11"/>
        <color indexed="8"/>
        <rFont val="Calibri"/>
        <family val="2"/>
      </rPr>
      <t>:</t>
    </r>
  </si>
  <si>
    <r>
      <t xml:space="preserve">Nota 4. </t>
    </r>
    <r>
      <rPr>
        <b/>
        <sz val="11"/>
        <color indexed="8"/>
        <rFont val="Calibri"/>
        <family val="2"/>
      </rPr>
      <t xml:space="preserve"> Cambio de políticas y procedimientos de contabilidad</t>
    </r>
  </si>
  <si>
    <r>
      <t>Nota 7.</t>
    </r>
    <r>
      <rPr>
        <b/>
        <sz val="10"/>
        <color indexed="8"/>
        <rFont val="Calibri"/>
        <family val="2"/>
      </rPr>
      <t>  Hechos Posteriores al cierre del Ejercicio</t>
    </r>
  </si>
  <si>
    <r>
      <t>Nota 8.</t>
    </r>
    <r>
      <rPr>
        <b/>
        <sz val="10"/>
        <color indexed="8"/>
        <rFont val="Calibri"/>
        <family val="2"/>
      </rPr>
      <t>  Limitación a la Libre Disponibilidad de los activos o del patrimonio y cualquier restricción al derecho de propiedad.</t>
    </r>
  </si>
  <si>
    <t>Condonación de deuda</t>
  </si>
  <si>
    <t>Superávit por revaluación de acciones</t>
  </si>
  <si>
    <t>Reserva LSuperávit por revaluación de acciones</t>
  </si>
  <si>
    <t>Superávit</t>
  </si>
  <si>
    <t xml:space="preserve">La entidad  tiene participación en la Bolsa de Valores por valor Nominal de  Gs. 600.000.000 (Guaraníes Seiscientos millones).- y en la Administradora de fondos acciones por Valor de Gs. 2.847.000.000 (Dos Mil Ochocientos Cuarenta y Siete millones).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</si>
</sst>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 numFmtId="174" formatCode="0.0000%"/>
  </numFmts>
  <fonts count="67">
    <font>
      <sz val="11"/>
      <color theme="1"/>
      <name val="Calibri"/>
      <family val="2"/>
      <scheme val="minor"/>
    </font>
    <font>
      <sz val="10"/>
      <name val="Arial"/>
      <family val="2"/>
    </font>
    <font>
      <sz val="10"/>
      <color indexed="8"/>
      <name val="Calibri"/>
      <family val="2"/>
    </font>
    <font>
      <b/>
      <sz val="9"/>
      <color indexed="8"/>
      <name val="Calibri"/>
      <family val="2"/>
    </font>
    <font>
      <sz val="9"/>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name val="Calibri"/>
      <family val="2"/>
      <scheme val="minor"/>
    </font>
    <font>
      <sz val="12"/>
      <name val="Calibri"/>
      <family val="2"/>
      <scheme val="minor"/>
    </font>
    <font>
      <b/>
      <sz val="9"/>
      <name val="Calibri"/>
      <family val="2"/>
      <scheme val="minor"/>
    </font>
    <font>
      <b/>
      <sz val="9"/>
      <color rgb="FF000000"/>
      <name val="Calibri"/>
      <family val="2"/>
      <scheme val="minor"/>
    </font>
    <font>
      <b/>
      <sz val="18"/>
      <color theme="1"/>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b/>
      <u/>
      <sz val="12"/>
      <name val="Calibri"/>
      <family val="2"/>
      <scheme val="minor"/>
    </font>
    <font>
      <b/>
      <sz val="8"/>
      <color rgb="FFFFFFFF"/>
      <name val="Ueno Logical"/>
      <family val="2"/>
    </font>
    <font>
      <sz val="8"/>
      <name val="Century Gothic"/>
      <family val="2"/>
    </font>
    <font>
      <sz val="8"/>
      <color theme="1"/>
      <name val="Century Gothic"/>
      <family val="2"/>
    </font>
    <font>
      <b/>
      <sz val="8"/>
      <name val="Century Gothic"/>
      <family val="2"/>
    </font>
    <font>
      <sz val="8"/>
      <color theme="1"/>
      <name val="Calibri"/>
      <family val="2"/>
      <scheme val="minor"/>
    </font>
    <font>
      <b/>
      <i/>
      <u val="singleAccounting"/>
      <sz val="12"/>
      <name val="Calibri"/>
      <family val="2"/>
      <scheme val="minor"/>
    </font>
    <font>
      <b/>
      <sz val="8"/>
      <name val="Calibri"/>
      <family val="2"/>
      <scheme val="minor"/>
    </font>
    <font>
      <b/>
      <sz val="8"/>
      <color theme="1"/>
      <name val="Calibri"/>
      <family val="2"/>
      <scheme val="minor"/>
    </font>
    <font>
      <u/>
      <sz val="8"/>
      <color theme="1"/>
      <name val="Calibri"/>
      <family val="2"/>
      <scheme val="minor"/>
    </font>
    <font>
      <b/>
      <sz val="8"/>
      <color indexed="8"/>
      <name val="Calibri"/>
      <family val="2"/>
      <scheme val="minor"/>
    </font>
    <font>
      <sz val="8"/>
      <name val="Calibri"/>
      <family val="2"/>
      <scheme val="minor"/>
    </font>
    <font>
      <b/>
      <sz val="8"/>
      <color indexed="10"/>
      <name val="Calibri"/>
      <family val="2"/>
      <scheme val="minor"/>
    </font>
    <font>
      <sz val="9"/>
      <color indexed="10"/>
      <name val="Calibri"/>
      <family val="2"/>
      <scheme val="minor"/>
    </font>
    <font>
      <sz val="9"/>
      <color rgb="FF000000"/>
      <name val="Calibri"/>
      <family val="2"/>
      <scheme val="minor"/>
    </font>
    <font>
      <b/>
      <sz val="16"/>
      <name val="Calibri"/>
      <family val="2"/>
      <scheme val="minor"/>
    </font>
    <font>
      <sz val="16"/>
      <name val="Calibri"/>
      <family val="2"/>
      <scheme val="minor"/>
    </font>
    <font>
      <b/>
      <sz val="11"/>
      <color indexed="8"/>
      <name val="Calibri"/>
      <family val="2"/>
    </font>
    <font>
      <b/>
      <u/>
      <sz val="11"/>
      <color indexed="8"/>
      <name val="Calibri"/>
      <family val="2"/>
    </font>
    <font>
      <sz val="11"/>
      <name val="Calibri"/>
      <family val="2"/>
      <scheme val="minor"/>
    </font>
    <font>
      <sz val="11"/>
      <name val="Calibri"/>
      <family val="2"/>
    </font>
    <font>
      <b/>
      <sz val="11"/>
      <name val="Calibri"/>
      <family val="2"/>
      <scheme val="minor"/>
    </font>
    <font>
      <b/>
      <u/>
      <sz val="10"/>
      <color theme="1"/>
      <name val="Calibri"/>
      <family val="2"/>
      <scheme val="minor"/>
    </font>
    <font>
      <sz val="10"/>
      <color theme="0"/>
      <name val="Calibri"/>
      <family val="2"/>
      <scheme val="minor"/>
    </font>
    <font>
      <sz val="10"/>
      <color rgb="FFFF0000"/>
      <name val="Calibri"/>
      <family val="2"/>
      <scheme val="minor"/>
    </font>
    <font>
      <b/>
      <u/>
      <sz val="10"/>
      <name val="Calibri"/>
      <family val="2"/>
      <scheme val="minor"/>
    </font>
    <font>
      <b/>
      <sz val="10"/>
      <name val="Calibri"/>
      <family val="2"/>
      <scheme val="minor"/>
    </font>
    <font>
      <b/>
      <sz val="10"/>
      <color rgb="FFFF0000"/>
      <name val="Calibri"/>
      <family val="2"/>
      <scheme val="minor"/>
    </font>
    <font>
      <b/>
      <sz val="10"/>
      <color rgb="FF000000"/>
      <name val="Calibri"/>
      <family val="2"/>
      <scheme val="minor"/>
    </font>
    <font>
      <sz val="10"/>
      <color rgb="FF000000"/>
      <name val="Tahoma"/>
      <family val="2"/>
    </font>
    <font>
      <b/>
      <sz val="10"/>
      <color rgb="FF000000"/>
      <name val="Tahoma"/>
      <family val="2"/>
    </font>
    <font>
      <b/>
      <sz val="10"/>
      <color indexed="8"/>
      <name val="Calibri"/>
      <family val="2"/>
    </font>
  </fonts>
  <fills count="8">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D3A0"/>
        <bgColor rgb="FF000000"/>
      </patternFill>
    </fill>
    <fill>
      <patternFill patternType="solid">
        <fgColor theme="1" tint="0.499984740745262"/>
        <bgColor indexed="64"/>
      </patternFill>
    </fill>
  </fills>
  <borders count="60">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double">
        <color theme="9" tint="-0.24997711111789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78">
    <xf numFmtId="0" fontId="0" fillId="0" borderId="0"/>
    <xf numFmtId="43" fontId="7" fillId="0" borderId="0" applyFont="0" applyFill="0" applyBorder="0" applyAlignment="0" applyProtection="0"/>
    <xf numFmtId="41" fontId="7" fillId="0" borderId="0" applyFont="0" applyFill="0" applyBorder="0" applyAlignment="0" applyProtection="0"/>
    <xf numFmtId="166" fontId="7" fillId="0" borderId="0" applyFont="0" applyFill="0" applyBorder="0" applyAlignment="0" applyProtection="0"/>
    <xf numFmtId="0" fontId="1" fillId="0" borderId="0"/>
    <xf numFmtId="0" fontId="6" fillId="0" borderId="0"/>
    <xf numFmtId="0" fontId="1" fillId="0" borderId="0"/>
    <xf numFmtId="0" fontId="1" fillId="0" borderId="0"/>
    <xf numFmtId="0" fontId="1" fillId="0" borderId="0"/>
    <xf numFmtId="9" fontId="7" fillId="0" borderId="0" applyFont="0" applyFill="0" applyBorder="0" applyAlignment="0" applyProtection="0"/>
    <xf numFmtId="43" fontId="7"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7" fillId="0" borderId="0"/>
    <xf numFmtId="43" fontId="26" fillId="0" borderId="0" applyFont="0" applyFill="0" applyBorder="0" applyAlignment="0" applyProtection="0"/>
    <xf numFmtId="0" fontId="1" fillId="0" borderId="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 fillId="0" borderId="0" applyFont="0" applyFill="0" applyBorder="0" applyAlignment="0" applyProtection="0"/>
    <xf numFmtId="0" fontId="1" fillId="0" borderId="0" applyNumberFormat="0" applyFill="0" applyBorder="0" applyAlignment="0" applyProtection="0"/>
    <xf numFmtId="0" fontId="7" fillId="0" borderId="0"/>
    <xf numFmtId="0" fontId="1" fillId="0" borderId="0"/>
    <xf numFmtId="43" fontId="1" fillId="0" borderId="0" applyFont="0" applyFill="0" applyBorder="0" applyAlignment="0" applyProtection="0"/>
    <xf numFmtId="165" fontId="7" fillId="0" borderId="0" applyFont="0" applyFill="0" applyBorder="0" applyAlignment="0" applyProtection="0"/>
    <xf numFmtId="0" fontId="28" fillId="0" borderId="0"/>
    <xf numFmtId="164" fontId="1" fillId="0" borderId="0" applyFont="0" applyFill="0" applyBorder="0" applyAlignment="0" applyProtection="0"/>
    <xf numFmtId="43" fontId="7" fillId="0" borderId="0" applyFont="0" applyFill="0" applyBorder="0" applyAlignment="0" applyProtection="0"/>
    <xf numFmtId="0" fontId="28" fillId="0" borderId="0"/>
    <xf numFmtId="0" fontId="1" fillId="0" borderId="0"/>
    <xf numFmtId="43" fontId="26"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34" fillId="0" borderId="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29" fillId="0" borderId="0"/>
    <xf numFmtId="43" fontId="7" fillId="0" borderId="0" applyFont="0" applyFill="0" applyBorder="0" applyAlignment="0" applyProtection="0"/>
    <xf numFmtId="0" fontId="9" fillId="0" borderId="0"/>
    <xf numFmtId="0" fontId="1" fillId="0" borderId="0"/>
    <xf numFmtId="0" fontId="30" fillId="0" borderId="0"/>
    <xf numFmtId="0" fontId="31" fillId="0" borderId="0"/>
    <xf numFmtId="0" fontId="32" fillId="0" borderId="0"/>
    <xf numFmtId="167" fontId="7"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9" fontId="7" fillId="0" borderId="0" applyFont="0" applyFill="0" applyBorder="0" applyAlignment="0" applyProtection="0"/>
    <xf numFmtId="0" fontId="26" fillId="0" borderId="0"/>
    <xf numFmtId="167" fontId="7" fillId="0" borderId="0" applyFont="0" applyFill="0" applyBorder="0" applyAlignment="0" applyProtection="0"/>
    <xf numFmtId="167" fontId="7" fillId="0" borderId="0" applyFont="0" applyFill="0" applyBorder="0" applyAlignment="0" applyProtection="0"/>
    <xf numFmtId="0" fontId="16" fillId="0" borderId="0"/>
    <xf numFmtId="0" fontId="7" fillId="0" borderId="0"/>
    <xf numFmtId="43" fontId="26" fillId="0" borderId="0" applyFont="0" applyFill="0" applyBorder="0" applyAlignment="0" applyProtection="0"/>
    <xf numFmtId="169" fontId="33" fillId="0" borderId="0" applyBorder="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16" fillId="0" borderId="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0" fontId="16" fillId="0" borderId="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170" fontId="26" fillId="0" borderId="0" applyFont="0" applyFill="0" applyBorder="0" applyAlignment="0" applyProtection="0"/>
    <xf numFmtId="165" fontId="20" fillId="0" borderId="0" applyFont="0" applyFill="0" applyBorder="0" applyAlignment="0" applyProtection="0"/>
    <xf numFmtId="0" fontId="20" fillId="0" borderId="0"/>
    <xf numFmtId="0" fontId="26" fillId="0" borderId="0"/>
    <xf numFmtId="0" fontId="7" fillId="0" borderId="0"/>
    <xf numFmtId="9" fontId="20"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0" fontId="7" fillId="0" borderId="0"/>
    <xf numFmtId="167" fontId="7" fillId="0" borderId="0" applyFont="0" applyFill="0" applyBorder="0" applyAlignment="0" applyProtection="0"/>
    <xf numFmtId="165" fontId="20" fillId="0" borderId="0" applyFont="0" applyFill="0" applyBorder="0" applyAlignment="0" applyProtection="0"/>
    <xf numFmtId="167"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27" fillId="0" borderId="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41"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xf numFmtId="0" fontId="1" fillId="0" borderId="0"/>
    <xf numFmtId="0" fontId="1" fillId="0" borderId="0"/>
    <xf numFmtId="173" fontId="7"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9" fillId="0" borderId="0"/>
    <xf numFmtId="0" fontId="30" fillId="0" borderId="0"/>
    <xf numFmtId="167"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9"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0" fontId="20" fillId="0" borderId="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cellStyleXfs>
  <cellXfs count="654">
    <xf numFmtId="0" fontId="0" fillId="0" borderId="0" xfId="0"/>
    <xf numFmtId="0" fontId="9" fillId="2" borderId="0" xfId="0" applyFont="1" applyFill="1" applyAlignment="1">
      <alignment horizontal="center"/>
    </xf>
    <xf numFmtId="0" fontId="9"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horizontal="left"/>
    </xf>
    <xf numFmtId="0" fontId="17" fillId="2" borderId="0" xfId="0" applyFont="1" applyFill="1" applyAlignment="1">
      <alignment horizontal="left"/>
    </xf>
    <xf numFmtId="0" fontId="16" fillId="2" borderId="0" xfId="0" applyFont="1" applyFill="1" applyAlignment="1">
      <alignment horizontal="left"/>
    </xf>
    <xf numFmtId="0" fontId="13"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8" fillId="5" borderId="19" xfId="0" applyFont="1" applyFill="1" applyBorder="1" applyAlignment="1">
      <alignment horizontal="center" vertical="center" wrapText="1"/>
    </xf>
    <xf numFmtId="9" fontId="9" fillId="2" borderId="19" xfId="0" applyNumberFormat="1" applyFont="1" applyFill="1" applyBorder="1" applyAlignment="1">
      <alignment horizontal="center" vertical="center" wrapText="1"/>
    </xf>
    <xf numFmtId="0" fontId="9" fillId="2" borderId="30" xfId="0" applyFont="1" applyFill="1" applyBorder="1" applyAlignment="1">
      <alignment horizontal="center"/>
    </xf>
    <xf numFmtId="0" fontId="9" fillId="2" borderId="31" xfId="0" applyFont="1" applyFill="1" applyBorder="1" applyAlignment="1">
      <alignment horizontal="center"/>
    </xf>
    <xf numFmtId="0" fontId="9" fillId="2" borderId="10" xfId="0" applyFont="1" applyFill="1" applyBorder="1" applyAlignment="1">
      <alignment horizontal="center"/>
    </xf>
    <xf numFmtId="0" fontId="9" fillId="2" borderId="32" xfId="0" applyFont="1" applyFill="1" applyBorder="1" applyAlignment="1">
      <alignment horizontal="center"/>
    </xf>
    <xf numFmtId="0" fontId="9" fillId="2" borderId="33" xfId="0" applyFont="1" applyFill="1" applyBorder="1" applyAlignment="1">
      <alignment horizontal="center"/>
    </xf>
    <xf numFmtId="0" fontId="9" fillId="2" borderId="32" xfId="0" applyFont="1" applyFill="1" applyBorder="1"/>
    <xf numFmtId="0" fontId="11" fillId="2" borderId="0" xfId="0" applyFont="1" applyFill="1" applyAlignment="1">
      <alignment horizontal="center" vertical="center"/>
    </xf>
    <xf numFmtId="0" fontId="13" fillId="2" borderId="30" xfId="0" applyFont="1" applyFill="1" applyBorder="1" applyAlignment="1">
      <alignment horizontal="left" vertical="center"/>
    </xf>
    <xf numFmtId="0" fontId="13" fillId="2" borderId="34" xfId="0" applyFont="1" applyFill="1" applyBorder="1" applyAlignment="1">
      <alignment horizontal="left" vertical="center"/>
    </xf>
    <xf numFmtId="0" fontId="9" fillId="2" borderId="30" xfId="0" applyFont="1" applyFill="1" applyBorder="1"/>
    <xf numFmtId="0" fontId="0" fillId="2" borderId="31" xfId="0" applyFill="1" applyBorder="1"/>
    <xf numFmtId="0" fontId="13" fillId="2" borderId="35" xfId="0" applyFont="1" applyFill="1" applyBorder="1" applyAlignment="1">
      <alignment horizontal="left" vertical="center"/>
    </xf>
    <xf numFmtId="0" fontId="13" fillId="2" borderId="0" xfId="0" applyFont="1" applyFill="1" applyAlignment="1">
      <alignment horizontal="left" vertical="center"/>
    </xf>
    <xf numFmtId="0" fontId="0" fillId="2" borderId="10" xfId="0" applyFill="1" applyBorder="1"/>
    <xf numFmtId="0" fontId="9" fillId="2" borderId="0" xfId="0" applyFont="1" applyFill="1" applyAlignment="1">
      <alignment horizontal="left" vertical="top" wrapText="1"/>
    </xf>
    <xf numFmtId="0" fontId="13" fillId="2" borderId="34" xfId="0" applyFont="1" applyFill="1" applyBorder="1" applyAlignment="1">
      <alignment horizontal="left" vertical="top" wrapText="1"/>
    </xf>
    <xf numFmtId="0" fontId="13" fillId="2" borderId="35" xfId="0" applyFont="1" applyFill="1" applyBorder="1" applyAlignment="1">
      <alignment horizontal="left" vertical="top" wrapText="1"/>
    </xf>
    <xf numFmtId="0" fontId="13" fillId="2" borderId="0" xfId="0" applyFont="1" applyFill="1" applyAlignment="1">
      <alignment horizontal="left" vertical="top" wrapText="1"/>
    </xf>
    <xf numFmtId="0" fontId="9" fillId="2" borderId="30" xfId="0" applyFont="1" applyFill="1" applyBorder="1" applyAlignment="1">
      <alignment horizontal="left" vertical="top" wrapText="1"/>
    </xf>
    <xf numFmtId="0" fontId="9" fillId="2" borderId="31" xfId="0" applyFont="1" applyFill="1" applyBorder="1" applyAlignment="1">
      <alignment horizontal="left" vertical="top" wrapText="1"/>
    </xf>
    <xf numFmtId="0" fontId="15" fillId="2" borderId="0" xfId="0" applyFont="1" applyFill="1" applyAlignment="1">
      <alignment horizontal="left"/>
    </xf>
    <xf numFmtId="0" fontId="23" fillId="2" borderId="31" xfId="0" applyFont="1" applyFill="1" applyBorder="1" applyAlignment="1">
      <alignment horizontal="center" vertical="center"/>
    </xf>
    <xf numFmtId="0" fontId="9" fillId="2" borderId="11" xfId="0" applyFont="1" applyFill="1" applyBorder="1" applyAlignment="1">
      <alignment horizontal="left" vertical="top" wrapText="1"/>
    </xf>
    <xf numFmtId="0" fontId="13" fillId="2" borderId="37" xfId="0" applyFont="1" applyFill="1" applyBorder="1" applyAlignment="1">
      <alignment horizontal="left" vertical="top" wrapText="1"/>
    </xf>
    <xf numFmtId="0" fontId="13" fillId="2" borderId="30" xfId="0" applyFont="1" applyFill="1" applyBorder="1"/>
    <xf numFmtId="0" fontId="9" fillId="0" borderId="0" xfId="0" applyFont="1"/>
    <xf numFmtId="3" fontId="9" fillId="0" borderId="0" xfId="0" applyNumberFormat="1" applyFont="1"/>
    <xf numFmtId="49" fontId="14" fillId="3" borderId="19" xfId="0" applyNumberFormat="1" applyFont="1" applyFill="1" applyBorder="1" applyAlignment="1">
      <alignment horizontal="center" vertical="center" wrapText="1"/>
    </xf>
    <xf numFmtId="0" fontId="18" fillId="0" borderId="19" xfId="0" applyFont="1" applyBorder="1" applyAlignment="1">
      <alignment horizontal="center" vertical="center"/>
    </xf>
    <xf numFmtId="3" fontId="18" fillId="0" borderId="19" xfId="0" applyNumberFormat="1" applyFont="1" applyBorder="1" applyAlignment="1">
      <alignment horizontal="center" vertical="center"/>
    </xf>
    <xf numFmtId="10" fontId="18" fillId="0" borderId="19" xfId="0" applyNumberFormat="1" applyFont="1" applyBorder="1" applyAlignment="1">
      <alignment horizontal="center" vertical="center"/>
    </xf>
    <xf numFmtId="0" fontId="18" fillId="5" borderId="19" xfId="0" applyFont="1" applyFill="1" applyBorder="1" applyAlignment="1">
      <alignment horizontal="center" vertical="center"/>
    </xf>
    <xf numFmtId="3" fontId="18" fillId="5" borderId="19" xfId="0" applyNumberFormat="1" applyFont="1" applyFill="1" applyBorder="1" applyAlignment="1">
      <alignment horizontal="center" vertical="center"/>
    </xf>
    <xf numFmtId="0" fontId="18" fillId="0" borderId="19" xfId="0" applyFont="1" applyBorder="1" applyAlignment="1">
      <alignment horizontal="center" vertical="center" wrapText="1"/>
    </xf>
    <xf numFmtId="0" fontId="9" fillId="0" borderId="30" xfId="0" applyFont="1" applyBorder="1" applyAlignment="1">
      <alignment horizontal="center"/>
    </xf>
    <xf numFmtId="0" fontId="9" fillId="0" borderId="31" xfId="0" applyFont="1" applyBorder="1" applyAlignment="1">
      <alignment horizontal="center"/>
    </xf>
    <xf numFmtId="0" fontId="16" fillId="0" borderId="35" xfId="0" applyFont="1" applyBorder="1" applyAlignment="1">
      <alignment horizontal="left"/>
    </xf>
    <xf numFmtId="0" fontId="9" fillId="0" borderId="0" xfId="0" applyFont="1" applyAlignment="1">
      <alignment horizontal="left"/>
    </xf>
    <xf numFmtId="0" fontId="9" fillId="0" borderId="0" xfId="0" applyFont="1" applyAlignment="1">
      <alignment horizontal="center"/>
    </xf>
    <xf numFmtId="0" fontId="9" fillId="0" borderId="10" xfId="0" applyFont="1" applyBorder="1" applyAlignment="1">
      <alignment horizontal="center"/>
    </xf>
    <xf numFmtId="0" fontId="9" fillId="0" borderId="35" xfId="0" applyFont="1" applyBorder="1" applyAlignment="1">
      <alignment horizontal="left"/>
    </xf>
    <xf numFmtId="0" fontId="9" fillId="0" borderId="36" xfId="0" applyFont="1" applyBorder="1" applyAlignment="1">
      <alignment horizontal="left"/>
    </xf>
    <xf numFmtId="0" fontId="9" fillId="0" borderId="32" xfId="0" applyFont="1" applyBorder="1" applyAlignment="1">
      <alignment horizontal="left"/>
    </xf>
    <xf numFmtId="0" fontId="9" fillId="0" borderId="32" xfId="0" applyFont="1" applyBorder="1" applyAlignment="1">
      <alignment horizontal="center"/>
    </xf>
    <xf numFmtId="0" fontId="9" fillId="0" borderId="33" xfId="0" applyFont="1" applyBorder="1" applyAlignment="1">
      <alignment horizontal="center"/>
    </xf>
    <xf numFmtId="41" fontId="9" fillId="2" borderId="0" xfId="2" applyFont="1" applyFill="1" applyAlignment="1">
      <alignment horizontal="left" vertical="center"/>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9" fillId="2" borderId="0" xfId="0" applyFont="1" applyFill="1" applyAlignment="1">
      <alignment horizontal="center" vertical="center" wrapText="1"/>
    </xf>
    <xf numFmtId="0" fontId="18" fillId="5" borderId="0" xfId="0" applyFont="1" applyFill="1" applyAlignment="1">
      <alignment horizontal="left" vertical="center" wrapText="1"/>
    </xf>
    <xf numFmtId="0" fontId="18" fillId="5" borderId="0" xfId="0" applyFont="1" applyFill="1" applyAlignment="1">
      <alignment horizontal="center" vertical="center"/>
    </xf>
    <xf numFmtId="0" fontId="18" fillId="0" borderId="0" xfId="0" applyFont="1" applyAlignment="1">
      <alignment horizontal="center" vertical="center" wrapText="1"/>
    </xf>
    <xf numFmtId="3" fontId="18" fillId="5" borderId="0" xfId="0" applyNumberFormat="1" applyFont="1" applyFill="1" applyAlignment="1">
      <alignment horizontal="center" vertical="center"/>
    </xf>
    <xf numFmtId="10" fontId="18" fillId="0" borderId="0" xfId="0" applyNumberFormat="1" applyFont="1" applyAlignment="1">
      <alignment horizontal="center" vertical="center"/>
    </xf>
    <xf numFmtId="0" fontId="23" fillId="2" borderId="34" xfId="0" applyFont="1" applyFill="1" applyBorder="1" applyAlignment="1">
      <alignment horizontal="left" vertical="center"/>
    </xf>
    <xf numFmtId="0" fontId="23" fillId="2" borderId="37" xfId="0" applyFont="1" applyFill="1" applyBorder="1" applyAlignment="1">
      <alignment horizontal="left" vertical="center"/>
    </xf>
    <xf numFmtId="3" fontId="22" fillId="0" borderId="0" xfId="0" applyNumberFormat="1" applyFont="1" applyAlignment="1">
      <alignment horizontal="left"/>
    </xf>
    <xf numFmtId="3" fontId="22" fillId="0" borderId="0" xfId="0" applyNumberFormat="1" applyFont="1"/>
    <xf numFmtId="174" fontId="18" fillId="0" borderId="19" xfId="0" applyNumberFormat="1" applyFont="1" applyBorder="1" applyAlignment="1">
      <alignment horizontal="center" vertical="center"/>
    </xf>
    <xf numFmtId="0" fontId="22" fillId="0" borderId="0" xfId="0" applyFont="1"/>
    <xf numFmtId="0" fontId="13" fillId="2" borderId="35" xfId="0" applyFont="1" applyFill="1" applyBorder="1" applyAlignment="1">
      <alignment horizontal="left" vertical="center" wrapText="1"/>
    </xf>
    <xf numFmtId="49" fontId="36" fillId="6" borderId="19" xfId="13" applyNumberFormat="1" applyFont="1" applyFill="1" applyBorder="1" applyAlignment="1">
      <alignment horizontal="center" vertical="center" wrapText="1"/>
    </xf>
    <xf numFmtId="0" fontId="37" fillId="2" borderId="19" xfId="13" applyFont="1" applyFill="1" applyBorder="1" applyAlignment="1">
      <alignment horizontal="left"/>
    </xf>
    <xf numFmtId="3" fontId="38" fillId="0" borderId="19" xfId="13" applyNumberFormat="1" applyFont="1" applyBorder="1" applyAlignment="1">
      <alignment horizontal="right"/>
    </xf>
    <xf numFmtId="0" fontId="37" fillId="2" borderId="19" xfId="13" applyFont="1" applyFill="1" applyBorder="1" applyAlignment="1">
      <alignment horizontal="center"/>
    </xf>
    <xf numFmtId="3" fontId="37" fillId="2" borderId="19" xfId="13" applyNumberFormat="1" applyFont="1" applyFill="1" applyBorder="1" applyAlignment="1">
      <alignment horizontal="center"/>
    </xf>
    <xf numFmtId="3" fontId="38" fillId="0" borderId="19" xfId="13" applyNumberFormat="1" applyFont="1" applyBorder="1" applyAlignment="1">
      <alignment horizontal="center" vertical="center"/>
    </xf>
    <xf numFmtId="0" fontId="38" fillId="0" borderId="19" xfId="13" applyFont="1" applyBorder="1" applyAlignment="1">
      <alignment horizontal="center"/>
    </xf>
    <xf numFmtId="3" fontId="38" fillId="0" borderId="19" xfId="13" applyNumberFormat="1" applyFont="1" applyBorder="1" applyAlignment="1">
      <alignment horizontal="center"/>
    </xf>
    <xf numFmtId="10" fontId="38" fillId="0" borderId="19" xfId="676" applyNumberFormat="1" applyFont="1" applyBorder="1" applyAlignment="1">
      <alignment horizontal="center"/>
    </xf>
    <xf numFmtId="0" fontId="37" fillId="2" borderId="13" xfId="13" applyFont="1" applyFill="1" applyBorder="1" applyAlignment="1">
      <alignment horizontal="left"/>
    </xf>
    <xf numFmtId="3" fontId="38" fillId="2" borderId="13" xfId="13" applyNumberFormat="1" applyFont="1" applyFill="1" applyBorder="1" applyAlignment="1">
      <alignment horizontal="right"/>
    </xf>
    <xf numFmtId="3" fontId="37" fillId="2" borderId="13" xfId="13" applyNumberFormat="1" applyFont="1" applyFill="1" applyBorder="1" applyAlignment="1">
      <alignment horizontal="center"/>
    </xf>
    <xf numFmtId="3" fontId="38" fillId="2" borderId="13" xfId="13" applyNumberFormat="1" applyFont="1" applyFill="1" applyBorder="1" applyAlignment="1">
      <alignment horizontal="center" vertical="center"/>
    </xf>
    <xf numFmtId="0" fontId="38" fillId="2" borderId="13" xfId="13" applyFont="1" applyFill="1" applyBorder="1" applyAlignment="1">
      <alignment horizontal="center"/>
    </xf>
    <xf numFmtId="3" fontId="38" fillId="2" borderId="13" xfId="13" applyNumberFormat="1" applyFont="1" applyFill="1" applyBorder="1" applyAlignment="1">
      <alignment horizontal="center"/>
    </xf>
    <xf numFmtId="10" fontId="38" fillId="2" borderId="13" xfId="676" applyNumberFormat="1" applyFont="1" applyFill="1" applyBorder="1" applyAlignment="1">
      <alignment horizontal="center"/>
    </xf>
    <xf numFmtId="3" fontId="38" fillId="2" borderId="19" xfId="13" applyNumberFormat="1" applyFont="1" applyFill="1" applyBorder="1" applyAlignment="1">
      <alignment horizontal="center" vertical="center"/>
    </xf>
    <xf numFmtId="0" fontId="38" fillId="2" borderId="19" xfId="13" applyFont="1" applyFill="1" applyBorder="1" applyAlignment="1">
      <alignment horizontal="center"/>
    </xf>
    <xf numFmtId="3" fontId="38" fillId="2" borderId="19" xfId="13" applyNumberFormat="1" applyFont="1" applyFill="1" applyBorder="1" applyAlignment="1">
      <alignment horizontal="center"/>
    </xf>
    <xf numFmtId="10" fontId="38" fillId="2" borderId="19" xfId="676" applyNumberFormat="1" applyFont="1" applyFill="1" applyBorder="1" applyAlignment="1">
      <alignment horizontal="center"/>
    </xf>
    <xf numFmtId="3" fontId="38" fillId="2" borderId="0" xfId="13" applyNumberFormat="1" applyFont="1" applyFill="1" applyAlignment="1">
      <alignment horizontal="center" vertical="center"/>
    </xf>
    <xf numFmtId="10" fontId="38" fillId="2" borderId="0" xfId="676" applyNumberFormat="1" applyFont="1" applyFill="1" applyBorder="1" applyAlignment="1">
      <alignment horizontal="center"/>
    </xf>
    <xf numFmtId="0" fontId="39" fillId="4" borderId="49" xfId="13" applyFont="1" applyFill="1" applyBorder="1"/>
    <xf numFmtId="0" fontId="39" fillId="4" borderId="50" xfId="13" applyFont="1" applyFill="1" applyBorder="1"/>
    <xf numFmtId="41" fontId="39" fillId="4" borderId="50" xfId="677" applyFont="1" applyFill="1" applyBorder="1" applyAlignment="1">
      <alignment horizontal="center"/>
    </xf>
    <xf numFmtId="3" fontId="39" fillId="4" borderId="50" xfId="677" applyNumberFormat="1" applyFont="1" applyFill="1" applyBorder="1" applyAlignment="1">
      <alignment horizontal="center" vertical="center"/>
    </xf>
    <xf numFmtId="3" fontId="39" fillId="4" borderId="55" xfId="677" applyNumberFormat="1" applyFont="1" applyFill="1" applyBorder="1" applyAlignment="1">
      <alignment horizontal="center" vertical="center"/>
    </xf>
    <xf numFmtId="10" fontId="39" fillId="4" borderId="50" xfId="676" applyNumberFormat="1" applyFont="1" applyFill="1" applyBorder="1" applyAlignment="1">
      <alignment horizontal="center" vertical="center"/>
    </xf>
    <xf numFmtId="9" fontId="39" fillId="4" borderId="50" xfId="676" applyFont="1" applyFill="1" applyBorder="1" applyAlignment="1">
      <alignment horizontal="center" vertical="center"/>
    </xf>
    <xf numFmtId="9" fontId="37" fillId="2" borderId="19" xfId="9" applyFont="1" applyFill="1" applyBorder="1" applyAlignment="1">
      <alignment horizontal="center"/>
    </xf>
    <xf numFmtId="9" fontId="37" fillId="2" borderId="13" xfId="9" applyFont="1" applyFill="1" applyBorder="1" applyAlignment="1">
      <alignment horizontal="center"/>
    </xf>
    <xf numFmtId="0" fontId="39" fillId="0" borderId="0" xfId="13" applyFont="1"/>
    <xf numFmtId="41" fontId="39" fillId="0" borderId="0" xfId="677" applyFont="1" applyFill="1" applyBorder="1" applyAlignment="1">
      <alignment horizontal="center"/>
    </xf>
    <xf numFmtId="3" fontId="39" fillId="0" borderId="0" xfId="677" applyNumberFormat="1" applyFont="1" applyFill="1" applyBorder="1" applyAlignment="1">
      <alignment horizontal="center" vertical="center"/>
    </xf>
    <xf numFmtId="10" fontId="39" fillId="0" borderId="0" xfId="676" applyNumberFormat="1" applyFont="1" applyFill="1" applyBorder="1" applyAlignment="1">
      <alignment horizontal="center" vertical="center"/>
    </xf>
    <xf numFmtId="9" fontId="39" fillId="0" borderId="0" xfId="676" applyFont="1" applyFill="1" applyBorder="1" applyAlignment="1">
      <alignment horizontal="center" vertical="center"/>
    </xf>
    <xf numFmtId="0" fontId="9" fillId="2" borderId="0" xfId="0" applyFont="1" applyFill="1" applyAlignment="1">
      <alignment horizontal="left" vertical="center"/>
    </xf>
    <xf numFmtId="0" fontId="9" fillId="2" borderId="10" xfId="0" applyFont="1" applyFill="1" applyBorder="1"/>
    <xf numFmtId="0" fontId="22" fillId="2" borderId="0" xfId="0" applyFont="1" applyFill="1" applyAlignment="1">
      <alignment horizontal="center"/>
    </xf>
    <xf numFmtId="0" fontId="22" fillId="2" borderId="0" xfId="0" applyFont="1" applyFill="1"/>
    <xf numFmtId="0" fontId="21" fillId="2" borderId="0" xfId="0" applyFont="1" applyFill="1"/>
    <xf numFmtId="0" fontId="22" fillId="2" borderId="0" xfId="0" applyFont="1" applyFill="1" applyAlignment="1">
      <alignment horizontal="center" vertical="center"/>
    </xf>
    <xf numFmtId="0" fontId="22" fillId="2" borderId="0" xfId="0" applyFont="1" applyFill="1" applyAlignment="1">
      <alignment vertical="center"/>
    </xf>
    <xf numFmtId="41" fontId="41" fillId="2" borderId="12" xfId="2" applyFont="1" applyFill="1" applyBorder="1" applyAlignment="1">
      <alignment vertical="center" wrapText="1"/>
    </xf>
    <xf numFmtId="41" fontId="21" fillId="0" borderId="2" xfId="2" applyFont="1" applyBorder="1" applyAlignment="1">
      <alignment horizontal="right" vertical="center" wrapText="1"/>
    </xf>
    <xf numFmtId="41" fontId="21" fillId="2" borderId="2" xfId="2" applyFont="1" applyFill="1" applyBorder="1" applyAlignment="1">
      <alignment horizontal="right" vertical="center" wrapText="1"/>
    </xf>
    <xf numFmtId="41" fontId="41" fillId="2" borderId="2" xfId="2" applyFont="1" applyFill="1" applyBorder="1" applyAlignment="1">
      <alignment vertical="center" wrapText="1"/>
    </xf>
    <xf numFmtId="3" fontId="21" fillId="2" borderId="2" xfId="0" applyNumberFormat="1" applyFont="1" applyFill="1" applyBorder="1" applyAlignment="1">
      <alignment horizontal="right" vertical="center" wrapText="1"/>
    </xf>
    <xf numFmtId="3" fontId="21" fillId="2" borderId="27" xfId="0" applyNumberFormat="1" applyFont="1" applyFill="1" applyBorder="1" applyAlignment="1">
      <alignment horizontal="right" vertical="center" wrapText="1"/>
    </xf>
    <xf numFmtId="41" fontId="21" fillId="2" borderId="12" xfId="2" applyFont="1" applyFill="1" applyBorder="1" applyAlignment="1">
      <alignment vertical="center" wrapText="1"/>
    </xf>
    <xf numFmtId="0" fontId="21" fillId="2" borderId="2" xfId="0" applyFont="1" applyFill="1" applyBorder="1" applyAlignment="1">
      <alignment vertical="center" wrapText="1"/>
    </xf>
    <xf numFmtId="3" fontId="22" fillId="2" borderId="2" xfId="0" applyNumberFormat="1" applyFont="1" applyFill="1" applyBorder="1" applyAlignment="1">
      <alignment horizontal="right" vertical="center" wrapText="1"/>
    </xf>
    <xf numFmtId="3" fontId="22" fillId="2" borderId="27" xfId="0" applyNumberFormat="1" applyFont="1" applyFill="1" applyBorder="1" applyAlignment="1">
      <alignment horizontal="right" vertical="center" wrapText="1"/>
    </xf>
    <xf numFmtId="3" fontId="21" fillId="2" borderId="0" xfId="0" applyNumberFormat="1" applyFont="1" applyFill="1" applyAlignment="1">
      <alignment horizontal="right" vertical="center" wrapText="1"/>
    </xf>
    <xf numFmtId="3" fontId="22" fillId="2" borderId="0" xfId="0" applyNumberFormat="1" applyFont="1" applyFill="1" applyAlignment="1">
      <alignment horizontal="center"/>
    </xf>
    <xf numFmtId="41" fontId="22" fillId="0" borderId="12" xfId="2" applyFont="1" applyFill="1" applyBorder="1" applyAlignment="1">
      <alignment vertical="center" wrapText="1"/>
    </xf>
    <xf numFmtId="41" fontId="22" fillId="0" borderId="2" xfId="2" applyFont="1" applyBorder="1" applyAlignment="1">
      <alignment horizontal="right" vertical="center" wrapText="1"/>
    </xf>
    <xf numFmtId="0" fontId="22" fillId="0" borderId="2" xfId="0" applyFont="1" applyBorder="1" applyAlignment="1">
      <alignment vertical="center" wrapText="1"/>
    </xf>
    <xf numFmtId="41" fontId="22" fillId="0" borderId="27" xfId="2" applyFont="1" applyBorder="1" applyAlignment="1">
      <alignment horizontal="right" vertical="center" wrapText="1"/>
    </xf>
    <xf numFmtId="3" fontId="22" fillId="0" borderId="0" xfId="0" applyNumberFormat="1" applyFont="1" applyAlignment="1">
      <alignment horizontal="center"/>
    </xf>
    <xf numFmtId="0" fontId="22" fillId="0" borderId="0" xfId="0" applyFont="1" applyAlignment="1">
      <alignment horizontal="center"/>
    </xf>
    <xf numFmtId="41" fontId="21" fillId="0" borderId="12" xfId="2" applyFont="1" applyFill="1" applyBorder="1" applyAlignment="1">
      <alignment vertical="center" wrapText="1"/>
    </xf>
    <xf numFmtId="41" fontId="22" fillId="0" borderId="2" xfId="2" applyFont="1" applyBorder="1" applyAlignment="1">
      <alignment vertical="center" wrapText="1"/>
    </xf>
    <xf numFmtId="0" fontId="21" fillId="0" borderId="2" xfId="0" applyFont="1" applyBorder="1" applyAlignment="1">
      <alignment vertical="center" wrapText="1"/>
    </xf>
    <xf numFmtId="41" fontId="21" fillId="0" borderId="27" xfId="2" applyFont="1" applyBorder="1" applyAlignment="1">
      <alignment horizontal="right" vertical="center" wrapText="1"/>
    </xf>
    <xf numFmtId="41" fontId="22" fillId="0" borderId="12" xfId="2" applyFont="1" applyFill="1" applyBorder="1" applyAlignment="1">
      <alignment horizontal="left" vertical="center" wrapText="1"/>
    </xf>
    <xf numFmtId="0" fontId="22" fillId="0" borderId="0" xfId="0" applyFont="1" applyAlignment="1">
      <alignment horizontal="left"/>
    </xf>
    <xf numFmtId="41" fontId="22" fillId="2" borderId="12" xfId="2" applyFont="1" applyFill="1" applyBorder="1" applyAlignment="1">
      <alignment horizontal="left" vertical="center" wrapText="1"/>
    </xf>
    <xf numFmtId="41" fontId="21" fillId="0" borderId="2" xfId="2" applyFont="1" applyBorder="1" applyAlignment="1">
      <alignment vertical="center" wrapText="1"/>
    </xf>
    <xf numFmtId="41" fontId="21" fillId="0" borderId="27" xfId="2" applyFont="1" applyBorder="1" applyAlignment="1">
      <alignment vertical="center" wrapText="1"/>
    </xf>
    <xf numFmtId="41" fontId="22" fillId="0" borderId="27" xfId="2" applyFont="1" applyBorder="1" applyAlignment="1">
      <alignment vertical="center" wrapText="1"/>
    </xf>
    <xf numFmtId="41" fontId="22" fillId="2" borderId="0" xfId="2" applyFont="1" applyFill="1" applyBorder="1" applyAlignment="1">
      <alignment horizontal="left" vertical="center" wrapText="1"/>
    </xf>
    <xf numFmtId="41" fontId="21" fillId="0" borderId="12" xfId="2" applyFont="1" applyFill="1" applyBorder="1" applyAlignment="1">
      <alignment horizontal="left" vertical="center" wrapText="1"/>
    </xf>
    <xf numFmtId="41" fontId="41" fillId="0" borderId="12" xfId="2" applyFont="1" applyFill="1" applyBorder="1" applyAlignment="1">
      <alignment vertical="center" wrapText="1"/>
    </xf>
    <xf numFmtId="41" fontId="41" fillId="0" borderId="2" xfId="2" applyFont="1" applyFill="1" applyBorder="1" applyAlignment="1">
      <alignment vertical="center" wrapText="1"/>
    </xf>
    <xf numFmtId="0" fontId="35" fillId="0" borderId="2" xfId="0" applyFont="1" applyBorder="1" applyAlignment="1">
      <alignment vertical="center" wrapText="1"/>
    </xf>
    <xf numFmtId="41" fontId="22" fillId="0" borderId="10" xfId="2" applyFont="1" applyBorder="1" applyAlignment="1">
      <alignment horizontal="right" vertical="center" wrapText="1"/>
    </xf>
    <xf numFmtId="41" fontId="22" fillId="0" borderId="1" xfId="2" applyFont="1" applyBorder="1" applyAlignment="1">
      <alignment horizontal="right" vertical="center" wrapText="1"/>
    </xf>
    <xf numFmtId="41" fontId="21" fillId="0" borderId="10" xfId="2" applyFont="1" applyBorder="1" applyAlignment="1">
      <alignment horizontal="right" vertical="center" wrapText="1"/>
    </xf>
    <xf numFmtId="41" fontId="21" fillId="0" borderId="1" xfId="2" applyFont="1" applyBorder="1" applyAlignment="1">
      <alignment horizontal="right" vertical="center" wrapText="1"/>
    </xf>
    <xf numFmtId="41" fontId="22" fillId="0" borderId="35" xfId="2" applyFont="1" applyBorder="1" applyAlignment="1">
      <alignment horizontal="right" vertical="center" wrapText="1"/>
    </xf>
    <xf numFmtId="41" fontId="21" fillId="0" borderId="13" xfId="2" applyFont="1" applyFill="1" applyBorder="1" applyAlignment="1">
      <alignment vertical="center" wrapText="1"/>
    </xf>
    <xf numFmtId="3" fontId="22" fillId="0" borderId="13" xfId="0" applyNumberFormat="1" applyFont="1" applyBorder="1" applyAlignment="1">
      <alignment horizontal="right" vertical="center" wrapText="1"/>
    </xf>
    <xf numFmtId="3" fontId="22" fillId="0" borderId="53" xfId="0" applyNumberFormat="1" applyFont="1" applyBorder="1" applyAlignment="1">
      <alignment horizontal="right" vertical="center" wrapText="1"/>
    </xf>
    <xf numFmtId="41" fontId="21" fillId="0" borderId="15" xfId="2" applyFont="1" applyFill="1" applyBorder="1" applyAlignment="1">
      <alignment horizontal="left" vertical="center" wrapText="1"/>
    </xf>
    <xf numFmtId="3" fontId="21" fillId="0" borderId="16" xfId="0" applyNumberFormat="1" applyFont="1" applyBorder="1" applyAlignment="1">
      <alignment horizontal="right" vertical="center" wrapText="1"/>
    </xf>
    <xf numFmtId="0" fontId="21" fillId="0" borderId="16" xfId="0" applyFont="1" applyBorder="1" applyAlignment="1">
      <alignment horizontal="center" vertical="center" wrapText="1"/>
    </xf>
    <xf numFmtId="3" fontId="21" fillId="0" borderId="17" xfId="0" applyNumberFormat="1" applyFont="1" applyBorder="1" applyAlignment="1">
      <alignment horizontal="right" vertical="center" wrapText="1"/>
    </xf>
    <xf numFmtId="41" fontId="22" fillId="0" borderId="0" xfId="2" applyFont="1" applyFill="1" applyAlignment="1">
      <alignment horizontal="left" vertical="center"/>
    </xf>
    <xf numFmtId="41" fontId="22" fillId="0" borderId="0" xfId="2" applyFont="1" applyAlignment="1">
      <alignment horizontal="center" vertical="center"/>
    </xf>
    <xf numFmtId="41" fontId="22" fillId="0" borderId="0" xfId="2" applyFont="1" applyAlignment="1">
      <alignment horizontal="center"/>
    </xf>
    <xf numFmtId="41" fontId="22" fillId="2" borderId="0" xfId="2" applyFont="1" applyFill="1" applyAlignment="1">
      <alignment horizontal="center"/>
    </xf>
    <xf numFmtId="41" fontId="22" fillId="2" borderId="0" xfId="2" applyFont="1" applyFill="1"/>
    <xf numFmtId="41" fontId="21" fillId="0" borderId="0" xfId="2" applyFont="1" applyFill="1" applyAlignment="1">
      <alignment horizontal="center" vertical="center"/>
    </xf>
    <xf numFmtId="3" fontId="22" fillId="0" borderId="0" xfId="0" applyNumberFormat="1" applyFont="1" applyAlignment="1">
      <alignment vertical="center"/>
    </xf>
    <xf numFmtId="0" fontId="22" fillId="0" borderId="0" xfId="0" applyFont="1" applyAlignment="1">
      <alignment vertical="center"/>
    </xf>
    <xf numFmtId="41" fontId="22" fillId="0" borderId="0" xfId="2" applyFont="1" applyFill="1" applyAlignment="1">
      <alignment vertical="center"/>
    </xf>
    <xf numFmtId="41" fontId="22" fillId="0" borderId="18" xfId="2" applyFont="1" applyFill="1" applyBorder="1" applyAlignment="1">
      <alignment vertical="center" wrapText="1"/>
    </xf>
    <xf numFmtId="3" fontId="22" fillId="0" borderId="19" xfId="0" applyNumberFormat="1" applyFont="1" applyBorder="1" applyAlignment="1">
      <alignment horizontal="center" vertical="center" wrapText="1"/>
    </xf>
    <xf numFmtId="0" fontId="22" fillId="0" borderId="20" xfId="0" applyFont="1" applyBorder="1" applyAlignment="1">
      <alignment vertical="center" wrapText="1"/>
    </xf>
    <xf numFmtId="3" fontId="22" fillId="0" borderId="21" xfId="0" applyNumberFormat="1" applyFont="1" applyBorder="1" applyAlignment="1">
      <alignment horizontal="center" vertical="center" wrapText="1"/>
    </xf>
    <xf numFmtId="41" fontId="22" fillId="0" borderId="22" xfId="2" applyFont="1" applyFill="1" applyBorder="1" applyAlignment="1">
      <alignment vertical="center" wrapText="1"/>
    </xf>
    <xf numFmtId="3" fontId="22" fillId="0" borderId="16" xfId="0" applyNumberFormat="1" applyFont="1" applyBorder="1" applyAlignment="1">
      <alignment horizontal="center" vertical="center" wrapText="1"/>
    </xf>
    <xf numFmtId="0" fontId="22" fillId="0" borderId="23" xfId="0" applyFont="1" applyBorder="1" applyAlignment="1">
      <alignment vertical="center" wrapText="1"/>
    </xf>
    <xf numFmtId="3" fontId="22" fillId="0" borderId="5" xfId="0" applyNumberFormat="1" applyFont="1" applyBorder="1" applyAlignment="1">
      <alignment horizontal="center" vertical="center" wrapText="1"/>
    </xf>
    <xf numFmtId="3" fontId="22" fillId="0" borderId="24" xfId="0" applyNumberFormat="1" applyFont="1" applyBorder="1" applyAlignment="1">
      <alignment horizontal="center" vertical="center" wrapText="1"/>
    </xf>
    <xf numFmtId="3" fontId="22" fillId="0" borderId="0" xfId="0" applyNumberFormat="1" applyFont="1" applyAlignment="1">
      <alignment horizontal="center" vertical="center"/>
    </xf>
    <xf numFmtId="41" fontId="22" fillId="0" borderId="0" xfId="2" applyFont="1" applyFill="1" applyAlignment="1">
      <alignment horizontal="justify" vertical="center"/>
    </xf>
    <xf numFmtId="3" fontId="22" fillId="2" borderId="0" xfId="0" applyNumberFormat="1" applyFont="1" applyFill="1" applyAlignment="1">
      <alignment vertical="center"/>
    </xf>
    <xf numFmtId="41" fontId="22" fillId="2" borderId="0" xfId="2" applyFont="1" applyFill="1" applyAlignment="1">
      <alignment horizontal="justify" vertical="center"/>
    </xf>
    <xf numFmtId="41" fontId="21" fillId="2" borderId="0" xfId="2" applyFont="1" applyFill="1" applyAlignment="1">
      <alignment horizontal="center" vertical="center"/>
    </xf>
    <xf numFmtId="41" fontId="21" fillId="2" borderId="0" xfId="2" applyFont="1" applyFill="1" applyAlignment="1">
      <alignment horizontal="left" vertical="center"/>
    </xf>
    <xf numFmtId="41" fontId="22" fillId="2" borderId="0" xfId="2" applyFont="1" applyFill="1" applyAlignment="1">
      <alignment vertical="center"/>
    </xf>
    <xf numFmtId="3" fontId="22" fillId="2" borderId="0" xfId="0" applyNumberFormat="1" applyFont="1" applyFill="1"/>
    <xf numFmtId="41" fontId="22" fillId="2" borderId="0" xfId="2" applyFont="1" applyFill="1" applyAlignment="1">
      <alignment horizontal="left" vertical="center"/>
    </xf>
    <xf numFmtId="3" fontId="22" fillId="2" borderId="0" xfId="0" applyNumberFormat="1" applyFont="1" applyFill="1" applyAlignment="1">
      <alignment horizontal="center" vertical="center"/>
    </xf>
    <xf numFmtId="0" fontId="40" fillId="0" borderId="0" xfId="0" applyFont="1"/>
    <xf numFmtId="41" fontId="40" fillId="0" borderId="0" xfId="2" applyFont="1" applyFill="1" applyAlignment="1">
      <alignment horizontal="left" vertical="center"/>
    </xf>
    <xf numFmtId="3" fontId="40" fillId="0" borderId="0" xfId="0" applyNumberFormat="1" applyFont="1" applyAlignment="1">
      <alignment horizontal="right" vertical="center"/>
    </xf>
    <xf numFmtId="41" fontId="43" fillId="0" borderId="44" xfId="2" applyFont="1" applyFill="1" applyBorder="1" applyAlignment="1">
      <alignment vertical="center" wrapText="1"/>
    </xf>
    <xf numFmtId="3" fontId="43" fillId="0" borderId="43" xfId="0" applyNumberFormat="1" applyFont="1" applyBorder="1" applyAlignment="1">
      <alignment horizontal="right" vertical="center" wrapText="1"/>
    </xf>
    <xf numFmtId="3" fontId="43" fillId="0" borderId="42" xfId="0" applyNumberFormat="1" applyFont="1" applyBorder="1" applyAlignment="1">
      <alignment horizontal="right" vertical="center" wrapText="1"/>
    </xf>
    <xf numFmtId="3" fontId="40" fillId="0" borderId="0" xfId="0" applyNumberFormat="1" applyFont="1"/>
    <xf numFmtId="41" fontId="44" fillId="0" borderId="12" xfId="2" applyFont="1" applyFill="1" applyBorder="1" applyAlignment="1">
      <alignment vertical="center" wrapText="1"/>
    </xf>
    <xf numFmtId="41" fontId="40" fillId="0" borderId="2" xfId="2" applyFont="1" applyBorder="1" applyAlignment="1">
      <alignment horizontal="right" vertical="center" wrapText="1"/>
    </xf>
    <xf numFmtId="41" fontId="40" fillId="0" borderId="1" xfId="2" applyFont="1" applyBorder="1" applyAlignment="1">
      <alignment horizontal="right" vertical="center" wrapText="1"/>
    </xf>
    <xf numFmtId="41" fontId="40" fillId="0" borderId="12" xfId="2" applyFont="1" applyFill="1" applyBorder="1" applyAlignment="1">
      <alignment vertical="center" wrapText="1"/>
    </xf>
    <xf numFmtId="41" fontId="40" fillId="0" borderId="12" xfId="2" applyFont="1" applyFill="1" applyBorder="1" applyAlignment="1">
      <alignment vertical="center"/>
    </xf>
    <xf numFmtId="41" fontId="42" fillId="0" borderId="12" xfId="2" applyFont="1" applyFill="1" applyBorder="1" applyAlignment="1">
      <alignment vertical="center" wrapText="1"/>
    </xf>
    <xf numFmtId="41" fontId="43" fillId="0" borderId="2" xfId="2" applyFont="1" applyBorder="1" applyAlignment="1">
      <alignment horizontal="right" vertical="center" wrapText="1"/>
    </xf>
    <xf numFmtId="41" fontId="43" fillId="0" borderId="1" xfId="2" applyFont="1" applyBorder="1" applyAlignment="1">
      <alignment horizontal="right" vertical="center" wrapText="1"/>
    </xf>
    <xf numFmtId="41" fontId="46" fillId="0" borderId="12" xfId="2" applyFont="1" applyFill="1" applyBorder="1" applyAlignment="1">
      <alignment vertical="center" wrapText="1"/>
    </xf>
    <xf numFmtId="41" fontId="43" fillId="0" borderId="12" xfId="2" applyFont="1" applyFill="1" applyBorder="1" applyAlignment="1">
      <alignment vertical="center" wrapText="1"/>
    </xf>
    <xf numFmtId="43" fontId="40" fillId="0" borderId="0" xfId="1" applyFont="1"/>
    <xf numFmtId="165" fontId="40" fillId="0" borderId="0" xfId="0" applyNumberFormat="1" applyFont="1"/>
    <xf numFmtId="3" fontId="40" fillId="0" borderId="0" xfId="0" applyNumberFormat="1" applyFont="1" applyAlignment="1">
      <alignment horizontal="right" vertical="center" wrapText="1"/>
    </xf>
    <xf numFmtId="41" fontId="40" fillId="0" borderId="12" xfId="2" applyFont="1" applyFill="1" applyBorder="1" applyAlignment="1">
      <alignment horizontal="justify" vertical="center" wrapText="1"/>
    </xf>
    <xf numFmtId="41" fontId="43" fillId="0" borderId="40" xfId="2" applyFont="1" applyFill="1" applyBorder="1" applyAlignment="1">
      <alignment vertical="center" wrapText="1"/>
    </xf>
    <xf numFmtId="41" fontId="40" fillId="0" borderId="25" xfId="2" applyFont="1" applyBorder="1" applyAlignment="1">
      <alignment horizontal="right" vertical="center" wrapText="1"/>
    </xf>
    <xf numFmtId="41" fontId="40" fillId="0" borderId="54" xfId="2" applyFont="1" applyBorder="1" applyAlignment="1">
      <alignment horizontal="right" vertical="center" wrapText="1"/>
    </xf>
    <xf numFmtId="41" fontId="43" fillId="0" borderId="41" xfId="2" applyFont="1" applyFill="1" applyBorder="1" applyAlignment="1">
      <alignment vertical="center" wrapText="1"/>
    </xf>
    <xf numFmtId="41" fontId="40" fillId="0" borderId="13" xfId="2" applyFont="1" applyBorder="1" applyAlignment="1">
      <alignment horizontal="right" vertical="center" wrapText="1"/>
    </xf>
    <xf numFmtId="41" fontId="40" fillId="0" borderId="53" xfId="2" applyFont="1" applyBorder="1" applyAlignment="1">
      <alignment horizontal="right" vertical="center" wrapText="1"/>
    </xf>
    <xf numFmtId="41" fontId="43" fillId="0" borderId="22" xfId="2" applyFont="1" applyFill="1" applyBorder="1" applyAlignment="1">
      <alignment vertical="center" wrapText="1"/>
    </xf>
    <xf numFmtId="41" fontId="43" fillId="0" borderId="5" xfId="2" applyFont="1" applyBorder="1" applyAlignment="1">
      <alignment horizontal="right" vertical="center" wrapText="1"/>
    </xf>
    <xf numFmtId="41" fontId="43" fillId="0" borderId="14" xfId="2" applyFont="1" applyBorder="1" applyAlignment="1">
      <alignment horizontal="right" vertical="center" wrapText="1"/>
    </xf>
    <xf numFmtId="41" fontId="40" fillId="0" borderId="0" xfId="2" applyFont="1" applyAlignment="1">
      <alignment horizontal="right"/>
    </xf>
    <xf numFmtId="41" fontId="40" fillId="0" borderId="45" xfId="2" applyFont="1" applyBorder="1" applyAlignment="1">
      <alignment horizontal="right"/>
    </xf>
    <xf numFmtId="0" fontId="42" fillId="0" borderId="0" xfId="0" applyFont="1"/>
    <xf numFmtId="0" fontId="40" fillId="0" borderId="0" xfId="0" applyFont="1" applyAlignment="1">
      <alignment horizontal="right"/>
    </xf>
    <xf numFmtId="3" fontId="40" fillId="0" borderId="0" xfId="0" applyNumberFormat="1" applyFont="1" applyAlignment="1">
      <alignment horizontal="right"/>
    </xf>
    <xf numFmtId="41" fontId="13" fillId="2" borderId="0" xfId="675" applyFont="1" applyFill="1" applyAlignment="1">
      <alignment horizontal="center" vertical="center"/>
    </xf>
    <xf numFmtId="0" fontId="19" fillId="0" borderId="0" xfId="84" applyFont="1"/>
    <xf numFmtId="41" fontId="13" fillId="2" borderId="0" xfId="675" applyFont="1" applyFill="1" applyAlignment="1">
      <alignment horizontal="left" vertical="center"/>
    </xf>
    <xf numFmtId="3" fontId="9" fillId="2" borderId="0" xfId="0" applyNumberFormat="1" applyFont="1" applyFill="1" applyAlignment="1">
      <alignment vertical="center"/>
    </xf>
    <xf numFmtId="41" fontId="9" fillId="2" borderId="3" xfId="675" applyFont="1" applyFill="1" applyBorder="1" applyAlignment="1">
      <alignment vertical="center" wrapText="1"/>
    </xf>
    <xf numFmtId="3" fontId="9" fillId="0" borderId="2" xfId="0" applyNumberFormat="1" applyFont="1" applyBorder="1" applyAlignment="1">
      <alignment horizontal="center" vertical="center" wrapText="1"/>
    </xf>
    <xf numFmtId="3" fontId="9" fillId="2" borderId="27" xfId="0" applyNumberFormat="1" applyFont="1" applyFill="1" applyBorder="1" applyAlignment="1">
      <alignment horizontal="center" vertical="center" wrapText="1"/>
    </xf>
    <xf numFmtId="41" fontId="9" fillId="2" borderId="2" xfId="2" applyFont="1" applyFill="1" applyBorder="1" applyAlignment="1">
      <alignment horizontal="center" vertical="center" wrapText="1"/>
    </xf>
    <xf numFmtId="41" fontId="9" fillId="2" borderId="27" xfId="2" applyFont="1" applyFill="1" applyBorder="1" applyAlignment="1">
      <alignment horizontal="center" vertical="center" wrapText="1"/>
    </xf>
    <xf numFmtId="41" fontId="13" fillId="2" borderId="8" xfId="675" applyFont="1" applyFill="1" applyBorder="1" applyAlignment="1">
      <alignment vertical="center" wrapText="1"/>
    </xf>
    <xf numFmtId="3" fontId="13" fillId="2" borderId="9" xfId="0" applyNumberFormat="1" applyFont="1" applyFill="1" applyBorder="1" applyAlignment="1">
      <alignment horizontal="center" vertical="center" wrapText="1"/>
    </xf>
    <xf numFmtId="3" fontId="13" fillId="2" borderId="51" xfId="0" applyNumberFormat="1" applyFont="1" applyFill="1" applyBorder="1" applyAlignment="1">
      <alignment horizontal="center" vertical="center" wrapText="1"/>
    </xf>
    <xf numFmtId="41" fontId="9" fillId="2" borderId="8" xfId="675" applyFont="1" applyFill="1" applyBorder="1" applyAlignment="1">
      <alignment vertical="center" wrapText="1"/>
    </xf>
    <xf numFmtId="3" fontId="9" fillId="2" borderId="2" xfId="0" applyNumberFormat="1" applyFont="1" applyFill="1" applyBorder="1" applyAlignment="1">
      <alignment horizontal="center" vertical="center" wrapText="1"/>
    </xf>
    <xf numFmtId="41" fontId="13" fillId="2" borderId="8" xfId="675" applyFont="1" applyFill="1" applyBorder="1" applyAlignment="1">
      <alignment horizontal="center" vertical="center" wrapText="1"/>
    </xf>
    <xf numFmtId="41" fontId="9" fillId="2" borderId="7" xfId="675" applyFont="1" applyFill="1" applyBorder="1" applyAlignment="1">
      <alignment vertical="center" wrapText="1"/>
    </xf>
    <xf numFmtId="41" fontId="19" fillId="0" borderId="0" xfId="2" applyFont="1"/>
    <xf numFmtId="41" fontId="13" fillId="2" borderId="8" xfId="675" applyFont="1" applyFill="1" applyBorder="1" applyAlignment="1">
      <alignment horizontal="left" vertical="center" wrapText="1"/>
    </xf>
    <xf numFmtId="41" fontId="9" fillId="2" borderId="8" xfId="675" applyFont="1" applyFill="1" applyBorder="1" applyAlignment="1">
      <alignment horizontal="left" vertical="center" wrapText="1"/>
    </xf>
    <xf numFmtId="3" fontId="9" fillId="2" borderId="6" xfId="0" applyNumberFormat="1" applyFont="1" applyFill="1" applyBorder="1" applyAlignment="1">
      <alignment horizontal="center" vertical="center" wrapText="1"/>
    </xf>
    <xf numFmtId="3" fontId="9" fillId="2" borderId="28" xfId="0" applyNumberFormat="1" applyFont="1" applyFill="1" applyBorder="1" applyAlignment="1">
      <alignment horizontal="center" vertical="center" wrapText="1"/>
    </xf>
    <xf numFmtId="41" fontId="13" fillId="2" borderId="4" xfId="675" applyFont="1" applyFill="1" applyBorder="1" applyAlignment="1">
      <alignment vertical="center" wrapText="1"/>
    </xf>
    <xf numFmtId="3" fontId="13" fillId="2" borderId="5" xfId="0" applyNumberFormat="1" applyFont="1" applyFill="1" applyBorder="1" applyAlignment="1">
      <alignment horizontal="center" vertical="center" wrapText="1"/>
    </xf>
    <xf numFmtId="3" fontId="13" fillId="2" borderId="24" xfId="0" applyNumberFormat="1" applyFont="1" applyFill="1" applyBorder="1" applyAlignment="1">
      <alignment horizontal="center" vertical="center" wrapText="1"/>
    </xf>
    <xf numFmtId="41" fontId="9" fillId="2" borderId="0" xfId="2" applyFont="1" applyFill="1" applyAlignment="1">
      <alignment vertical="center"/>
    </xf>
    <xf numFmtId="3" fontId="9" fillId="2" borderId="0" xfId="0" applyNumberFormat="1" applyFont="1" applyFill="1"/>
    <xf numFmtId="0" fontId="19" fillId="2" borderId="0" xfId="84" applyFont="1" applyFill="1"/>
    <xf numFmtId="3" fontId="19" fillId="2" borderId="0" xfId="84" applyNumberFormat="1" applyFont="1" applyFill="1"/>
    <xf numFmtId="0" fontId="49" fillId="2" borderId="3" xfId="0" applyFont="1" applyFill="1" applyBorder="1" applyAlignment="1">
      <alignment horizontal="left" vertical="top" wrapText="1"/>
    </xf>
    <xf numFmtId="41" fontId="49" fillId="2" borderId="10" xfId="2" applyFont="1" applyFill="1" applyBorder="1" applyAlignment="1">
      <alignment vertical="center" wrapText="1"/>
    </xf>
    <xf numFmtId="3" fontId="19" fillId="2" borderId="2" xfId="0" applyNumberFormat="1" applyFont="1" applyFill="1" applyBorder="1" applyAlignment="1">
      <alignment vertical="center" wrapText="1"/>
    </xf>
    <xf numFmtId="0" fontId="9" fillId="2" borderId="0" xfId="0" applyFont="1" applyFill="1" applyAlignment="1">
      <alignment vertical="center" wrapText="1"/>
    </xf>
    <xf numFmtId="3" fontId="49" fillId="2" borderId="2" xfId="0" applyNumberFormat="1" applyFont="1" applyFill="1" applyBorder="1" applyAlignment="1">
      <alignment vertical="center" wrapText="1"/>
    </xf>
    <xf numFmtId="3" fontId="19" fillId="2" borderId="35" xfId="0" applyNumberFormat="1" applyFont="1" applyFill="1" applyBorder="1" applyAlignment="1">
      <alignment vertical="center" wrapText="1"/>
    </xf>
    <xf numFmtId="168" fontId="9" fillId="2" borderId="1" xfId="1" applyNumberFormat="1" applyFont="1" applyFill="1" applyBorder="1" applyAlignment="1">
      <alignment vertical="top" wrapText="1"/>
    </xf>
    <xf numFmtId="168" fontId="9" fillId="2" borderId="2" xfId="1" applyNumberFormat="1" applyFont="1" applyFill="1" applyBorder="1" applyAlignment="1">
      <alignment vertical="center" wrapText="1"/>
    </xf>
    <xf numFmtId="168" fontId="9" fillId="2" borderId="2" xfId="1" applyNumberFormat="1" applyFont="1" applyFill="1" applyBorder="1" applyAlignment="1">
      <alignment vertical="top" wrapText="1"/>
    </xf>
    <xf numFmtId="41" fontId="9" fillId="2" borderId="10" xfId="2" applyFont="1" applyFill="1" applyBorder="1" applyAlignment="1">
      <alignment vertical="center" wrapText="1"/>
    </xf>
    <xf numFmtId="0" fontId="9" fillId="2" borderId="2" xfId="0" applyFont="1" applyFill="1" applyBorder="1" applyAlignment="1">
      <alignment vertical="center" wrapText="1"/>
    </xf>
    <xf numFmtId="41" fontId="9" fillId="2" borderId="2" xfId="2" applyFont="1" applyFill="1" applyBorder="1" applyAlignment="1">
      <alignment vertical="center" wrapText="1"/>
    </xf>
    <xf numFmtId="3" fontId="9" fillId="2" borderId="2" xfId="0" applyNumberFormat="1" applyFont="1" applyFill="1" applyBorder="1" applyAlignment="1">
      <alignment vertical="center" wrapText="1"/>
    </xf>
    <xf numFmtId="3" fontId="49" fillId="2" borderId="35" xfId="0" applyNumberFormat="1" applyFont="1" applyFill="1" applyBorder="1" applyAlignment="1">
      <alignment vertical="center" wrapText="1"/>
    </xf>
    <xf numFmtId="168" fontId="9" fillId="0" borderId="2" xfId="1" applyNumberFormat="1" applyFont="1" applyFill="1" applyBorder="1" applyAlignment="1">
      <alignment vertical="top" wrapText="1"/>
    </xf>
    <xf numFmtId="0" fontId="49" fillId="2" borderId="7" xfId="0" applyFont="1" applyFill="1" applyBorder="1" applyAlignment="1">
      <alignment horizontal="left" vertical="top" wrapText="1"/>
    </xf>
    <xf numFmtId="3" fontId="9" fillId="2" borderId="35" xfId="0" applyNumberFormat="1" applyFont="1" applyFill="1" applyBorder="1" applyAlignment="1">
      <alignment vertical="center" wrapText="1"/>
    </xf>
    <xf numFmtId="168" fontId="9" fillId="2" borderId="13" xfId="1" applyNumberFormat="1" applyFont="1" applyFill="1" applyBorder="1" applyAlignment="1">
      <alignment vertical="top" wrapText="1"/>
    </xf>
    <xf numFmtId="0" fontId="24" fillId="2" borderId="7" xfId="0" applyFont="1" applyFill="1" applyBorder="1" applyAlignment="1">
      <alignment horizontal="left" vertical="top" wrapText="1"/>
    </xf>
    <xf numFmtId="41" fontId="24" fillId="2" borderId="11" xfId="2" applyFont="1" applyFill="1" applyBorder="1" applyAlignment="1">
      <alignment vertical="center" wrapText="1"/>
    </xf>
    <xf numFmtId="3" fontId="24" fillId="2" borderId="19" xfId="0" applyNumberFormat="1" applyFont="1" applyFill="1" applyBorder="1" applyAlignment="1">
      <alignment vertical="center" wrapText="1"/>
    </xf>
    <xf numFmtId="3" fontId="24" fillId="2" borderId="13" xfId="0" applyNumberFormat="1" applyFont="1" applyFill="1" applyBorder="1" applyAlignment="1">
      <alignment vertical="top" wrapText="1"/>
    </xf>
    <xf numFmtId="41" fontId="13" fillId="2" borderId="21" xfId="2" applyFont="1" applyFill="1" applyBorder="1" applyAlignment="1">
      <alignment vertical="top" wrapText="1"/>
    </xf>
    <xf numFmtId="3" fontId="13" fillId="2" borderId="0" xfId="0" applyNumberFormat="1" applyFont="1" applyFill="1"/>
    <xf numFmtId="0" fontId="13" fillId="2" borderId="0" xfId="0" applyFont="1" applyFill="1"/>
    <xf numFmtId="0" fontId="24" fillId="0" borderId="4" xfId="0" applyFont="1" applyBorder="1" applyAlignment="1">
      <alignment horizontal="left" vertical="top" wrapText="1"/>
    </xf>
    <xf numFmtId="41" fontId="24" fillId="0" borderId="38" xfId="2" applyFont="1" applyFill="1" applyBorder="1" applyAlignment="1">
      <alignment vertical="center" wrapText="1"/>
    </xf>
    <xf numFmtId="3" fontId="13" fillId="0" borderId="16" xfId="0" applyNumberFormat="1" applyFont="1" applyBorder="1" applyAlignment="1">
      <alignment vertical="center" wrapText="1"/>
    </xf>
    <xf numFmtId="0" fontId="13" fillId="0" borderId="16" xfId="0" applyFont="1" applyBorder="1" applyAlignment="1">
      <alignment vertical="center" wrapText="1"/>
    </xf>
    <xf numFmtId="3" fontId="24" fillId="0" borderId="16" xfId="0" applyNumberFormat="1" applyFont="1" applyBorder="1" applyAlignment="1">
      <alignment vertical="center" wrapText="1"/>
    </xf>
    <xf numFmtId="3" fontId="24" fillId="0" borderId="16" xfId="0" applyNumberFormat="1" applyFont="1" applyBorder="1" applyAlignment="1">
      <alignment vertical="top" wrapText="1"/>
    </xf>
    <xf numFmtId="41" fontId="24" fillId="0" borderId="39" xfId="2" applyFont="1" applyFill="1" applyBorder="1" applyAlignment="1">
      <alignment vertical="top" wrapText="1"/>
    </xf>
    <xf numFmtId="0" fontId="13" fillId="0" borderId="0" xfId="0" applyFont="1"/>
    <xf numFmtId="41" fontId="9" fillId="2" borderId="0" xfId="2" applyFont="1" applyFill="1"/>
    <xf numFmtId="41" fontId="9" fillId="2" borderId="0" xfId="0" applyNumberFormat="1" applyFont="1" applyFill="1"/>
    <xf numFmtId="41" fontId="9" fillId="2" borderId="0" xfId="2" applyFont="1" applyFill="1" applyAlignment="1">
      <alignment vertical="center" wrapText="1"/>
    </xf>
    <xf numFmtId="41" fontId="49" fillId="2" borderId="2" xfId="2" applyFont="1" applyFill="1" applyBorder="1" applyAlignment="1">
      <alignment vertical="center" wrapText="1"/>
    </xf>
    <xf numFmtId="41" fontId="19" fillId="2" borderId="2" xfId="2" applyFont="1" applyFill="1" applyBorder="1" applyAlignment="1">
      <alignment vertical="center" wrapText="1"/>
    </xf>
    <xf numFmtId="168" fontId="0" fillId="2" borderId="0" xfId="1" applyNumberFormat="1" applyFont="1" applyFill="1" applyAlignment="1">
      <alignment horizontal="center"/>
    </xf>
    <xf numFmtId="0" fontId="0" fillId="2" borderId="0" xfId="0" applyFill="1"/>
    <xf numFmtId="0" fontId="8" fillId="2" borderId="0" xfId="0" applyFont="1" applyFill="1" applyAlignment="1">
      <alignment horizontal="justify"/>
    </xf>
    <xf numFmtId="0" fontId="8" fillId="2" borderId="0" xfId="0" applyFont="1" applyFill="1" applyAlignment="1">
      <alignment horizontal="left"/>
    </xf>
    <xf numFmtId="0" fontId="0" fillId="2" borderId="0" xfId="0" applyFill="1" applyAlignment="1">
      <alignment horizontal="left" wrapText="1"/>
    </xf>
    <xf numFmtId="0" fontId="0" fillId="2" borderId="0" xfId="0" applyFill="1" applyAlignment="1">
      <alignment horizontal="justify"/>
    </xf>
    <xf numFmtId="0" fontId="0" fillId="2" borderId="0" xfId="0" applyFill="1" applyAlignment="1">
      <alignment horizontal="center" wrapText="1"/>
    </xf>
    <xf numFmtId="0" fontId="8" fillId="2" borderId="0" xfId="0" applyFont="1" applyFill="1" applyAlignment="1">
      <alignment horizontal="center"/>
    </xf>
    <xf numFmtId="0" fontId="8" fillId="2" borderId="0" xfId="0" applyFont="1" applyFill="1"/>
    <xf numFmtId="3" fontId="0" fillId="2" borderId="0" xfId="0" applyNumberFormat="1" applyFill="1"/>
    <xf numFmtId="0" fontId="16" fillId="2" borderId="0" xfId="0" applyFont="1" applyFill="1"/>
    <xf numFmtId="168" fontId="16" fillId="2" borderId="0" xfId="1" applyNumberFormat="1" applyFont="1" applyFill="1" applyAlignment="1">
      <alignment horizontal="center"/>
    </xf>
    <xf numFmtId="0" fontId="16" fillId="2" borderId="0" xfId="0" applyFont="1" applyFill="1" applyAlignment="1">
      <alignment horizontal="left" wrapText="1"/>
    </xf>
    <xf numFmtId="0" fontId="17" fillId="2" borderId="19" xfId="0" applyFont="1" applyFill="1" applyBorder="1" applyAlignment="1">
      <alignment horizontal="left" vertical="center" wrapText="1"/>
    </xf>
    <xf numFmtId="14" fontId="17" fillId="2" borderId="19" xfId="0" applyNumberFormat="1" applyFont="1" applyFill="1" applyBorder="1" applyAlignment="1">
      <alignment horizontal="center" vertical="center" wrapText="1"/>
    </xf>
    <xf numFmtId="0" fontId="16" fillId="2" borderId="19" xfId="0" applyFont="1" applyFill="1" applyBorder="1" applyAlignment="1">
      <alignment horizontal="left" vertical="top" wrapText="1"/>
    </xf>
    <xf numFmtId="4" fontId="16" fillId="0" borderId="19" xfId="0" applyNumberFormat="1" applyFont="1" applyBorder="1" applyAlignment="1">
      <alignment horizontal="center" vertical="top" wrapText="1"/>
    </xf>
    <xf numFmtId="0" fontId="17" fillId="2" borderId="0" xfId="0" applyFont="1" applyFill="1"/>
    <xf numFmtId="0" fontId="57" fillId="2" borderId="0" xfId="0" applyFont="1" applyFill="1" applyAlignment="1">
      <alignment horizontal="left"/>
    </xf>
    <xf numFmtId="0" fontId="58" fillId="2" borderId="0" xfId="0" applyFont="1" applyFill="1"/>
    <xf numFmtId="4" fontId="59" fillId="2" borderId="0" xfId="0" applyNumberFormat="1" applyFont="1" applyFill="1"/>
    <xf numFmtId="0" fontId="17" fillId="2" borderId="19" xfId="0" applyFont="1" applyFill="1" applyBorder="1" applyAlignment="1">
      <alignment horizontal="left"/>
    </xf>
    <xf numFmtId="0" fontId="17" fillId="2" borderId="19" xfId="0" applyFont="1" applyFill="1" applyBorder="1" applyAlignment="1">
      <alignment horizontal="center" vertical="center" wrapText="1"/>
    </xf>
    <xf numFmtId="0" fontId="17" fillId="2" borderId="19" xfId="0" applyFont="1" applyFill="1" applyBorder="1" applyAlignment="1">
      <alignment horizontal="center" wrapText="1"/>
    </xf>
    <xf numFmtId="0" fontId="16" fillId="2" borderId="0" xfId="0" applyFont="1" applyFill="1" applyAlignment="1">
      <alignment horizontal="right"/>
    </xf>
    <xf numFmtId="0" fontId="60" fillId="2" borderId="19" xfId="6" applyFont="1" applyFill="1" applyBorder="1" applyAlignment="1">
      <alignment horizontal="left"/>
    </xf>
    <xf numFmtId="0" fontId="16" fillId="2" borderId="19" xfId="0" applyFont="1" applyFill="1" applyBorder="1" applyAlignment="1">
      <alignment horizontal="center"/>
    </xf>
    <xf numFmtId="4" fontId="16" fillId="2" borderId="19" xfId="0" applyNumberFormat="1" applyFont="1" applyFill="1" applyBorder="1"/>
    <xf numFmtId="3" fontId="16" fillId="2" borderId="19" xfId="0" applyNumberFormat="1" applyFont="1" applyFill="1" applyBorder="1"/>
    <xf numFmtId="0" fontId="15" fillId="2" borderId="19" xfId="6" applyFont="1" applyFill="1" applyBorder="1" applyAlignment="1">
      <alignment horizontal="left"/>
    </xf>
    <xf numFmtId="4" fontId="16" fillId="2" borderId="19" xfId="0" applyNumberFormat="1" applyFont="1" applyFill="1" applyBorder="1" applyAlignment="1">
      <alignment horizontal="center"/>
    </xf>
    <xf numFmtId="4" fontId="16" fillId="2" borderId="19" xfId="0" applyNumberFormat="1" applyFont="1" applyFill="1" applyBorder="1" applyAlignment="1">
      <alignment horizontal="center" wrapText="1"/>
    </xf>
    <xf numFmtId="41" fontId="16" fillId="2" borderId="0" xfId="2" applyFont="1" applyFill="1"/>
    <xf numFmtId="43" fontId="16" fillId="2" borderId="0" xfId="1" applyFont="1" applyFill="1" applyAlignment="1">
      <alignment horizontal="center"/>
    </xf>
    <xf numFmtId="0" fontId="15" fillId="2" borderId="0" xfId="6" applyFont="1" applyFill="1" applyAlignment="1">
      <alignment horizontal="left"/>
    </xf>
    <xf numFmtId="0" fontId="16" fillId="2" borderId="0" xfId="0" applyFont="1" applyFill="1" applyAlignment="1">
      <alignment horizontal="center"/>
    </xf>
    <xf numFmtId="4" fontId="16" fillId="2" borderId="0" xfId="0" applyNumberFormat="1" applyFont="1" applyFill="1"/>
    <xf numFmtId="168" fontId="16" fillId="2" borderId="0" xfId="1" applyNumberFormat="1" applyFont="1" applyFill="1" applyBorder="1" applyAlignment="1">
      <alignment horizontal="center"/>
    </xf>
    <xf numFmtId="0" fontId="16" fillId="2" borderId="19" xfId="0" applyFont="1" applyFill="1" applyBorder="1" applyAlignment="1">
      <alignment horizontal="left"/>
    </xf>
    <xf numFmtId="4" fontId="16" fillId="0" borderId="19" xfId="0" applyNumberFormat="1" applyFont="1" applyBorder="1" applyAlignment="1">
      <alignment horizontal="right"/>
    </xf>
    <xf numFmtId="0" fontId="16" fillId="0" borderId="19" xfId="0" applyFont="1" applyBorder="1" applyAlignment="1">
      <alignment horizontal="center"/>
    </xf>
    <xf numFmtId="3" fontId="16" fillId="2" borderId="11" xfId="0" applyNumberFormat="1" applyFont="1" applyFill="1" applyBorder="1"/>
    <xf numFmtId="41" fontId="16" fillId="2" borderId="0" xfId="2" applyFont="1" applyFill="1" applyBorder="1"/>
    <xf numFmtId="0" fontId="16" fillId="2" borderId="19" xfId="0" applyFont="1" applyFill="1" applyBorder="1"/>
    <xf numFmtId="3" fontId="16" fillId="2" borderId="19" xfId="0" applyNumberFormat="1" applyFont="1" applyFill="1" applyBorder="1" applyAlignment="1">
      <alignment horizontal="center"/>
    </xf>
    <xf numFmtId="3" fontId="17" fillId="2" borderId="11" xfId="0" applyNumberFormat="1" applyFont="1" applyFill="1" applyBorder="1"/>
    <xf numFmtId="0" fontId="16" fillId="0" borderId="19" xfId="0" applyFont="1" applyBorder="1"/>
    <xf numFmtId="4" fontId="16" fillId="0" borderId="19" xfId="0" applyNumberFormat="1" applyFont="1" applyBorder="1" applyAlignment="1">
      <alignment horizontal="center" wrapText="1"/>
    </xf>
    <xf numFmtId="3" fontId="16" fillId="0" borderId="19" xfId="0" applyNumberFormat="1" applyFont="1" applyBorder="1" applyAlignment="1">
      <alignment horizontal="right"/>
    </xf>
    <xf numFmtId="41" fontId="16" fillId="0" borderId="0" xfId="2" applyFont="1" applyFill="1"/>
    <xf numFmtId="168" fontId="16" fillId="0" borderId="0" xfId="1" applyNumberFormat="1" applyFont="1" applyFill="1" applyAlignment="1">
      <alignment horizontal="center"/>
    </xf>
    <xf numFmtId="0" fontId="16" fillId="0" borderId="0" xfId="0" applyFont="1"/>
    <xf numFmtId="3" fontId="16" fillId="2" borderId="0" xfId="0" applyNumberFormat="1" applyFont="1" applyFill="1"/>
    <xf numFmtId="0" fontId="61" fillId="2" borderId="19" xfId="0" applyFont="1" applyFill="1" applyBorder="1" applyAlignment="1">
      <alignment horizontal="center" wrapText="1"/>
    </xf>
    <xf numFmtId="0" fontId="16" fillId="2" borderId="8" xfId="0" applyFont="1" applyFill="1" applyBorder="1" applyAlignment="1">
      <alignment horizontal="left" wrapText="1"/>
    </xf>
    <xf numFmtId="4" fontId="16" fillId="2" borderId="19" xfId="0" applyNumberFormat="1" applyFont="1" applyFill="1" applyBorder="1" applyAlignment="1">
      <alignment horizontal="right" vertical="top" wrapText="1"/>
    </xf>
    <xf numFmtId="3" fontId="15" fillId="2" borderId="19" xfId="8" applyNumberFormat="1" applyFont="1" applyFill="1" applyBorder="1"/>
    <xf numFmtId="4" fontId="15" fillId="2" borderId="19" xfId="8" applyNumberFormat="1" applyFont="1" applyFill="1" applyBorder="1"/>
    <xf numFmtId="0" fontId="16" fillId="2" borderId="26" xfId="0" applyFont="1" applyFill="1" applyBorder="1" applyAlignment="1">
      <alignment horizontal="left" wrapText="1"/>
    </xf>
    <xf numFmtId="4" fontId="15" fillId="2" borderId="25" xfId="8" applyNumberFormat="1" applyFont="1" applyFill="1" applyBorder="1"/>
    <xf numFmtId="4" fontId="16" fillId="2" borderId="25" xfId="0" applyNumberFormat="1" applyFont="1" applyFill="1" applyBorder="1"/>
    <xf numFmtId="3" fontId="16" fillId="2" borderId="25" xfId="0" applyNumberFormat="1" applyFont="1" applyFill="1" applyBorder="1"/>
    <xf numFmtId="0" fontId="61" fillId="2" borderId="19" xfId="0" applyFont="1" applyFill="1" applyBorder="1" applyAlignment="1">
      <alignment horizontal="left" wrapText="1"/>
    </xf>
    <xf numFmtId="0" fontId="61" fillId="2" borderId="19" xfId="0" applyFont="1" applyFill="1" applyBorder="1"/>
    <xf numFmtId="3" fontId="61" fillId="2" borderId="19" xfId="0" applyNumberFormat="1" applyFont="1" applyFill="1" applyBorder="1"/>
    <xf numFmtId="0" fontId="17" fillId="2" borderId="0" xfId="0" applyFont="1" applyFill="1" applyAlignment="1">
      <alignment horizontal="left" wrapText="1"/>
    </xf>
    <xf numFmtId="3" fontId="17" fillId="2" borderId="0" xfId="0" applyNumberFormat="1" applyFont="1" applyFill="1"/>
    <xf numFmtId="0" fontId="17" fillId="0" borderId="0" xfId="0" applyFont="1" applyAlignment="1">
      <alignment horizontal="left" wrapText="1"/>
    </xf>
    <xf numFmtId="0" fontId="17" fillId="0" borderId="0" xfId="0" applyFont="1"/>
    <xf numFmtId="3" fontId="17" fillId="0" borderId="0" xfId="0" applyNumberFormat="1" applyFont="1"/>
    <xf numFmtId="0" fontId="17" fillId="2" borderId="0" xfId="0" applyFont="1" applyFill="1" applyAlignment="1">
      <alignment horizontal="center" wrapText="1"/>
    </xf>
    <xf numFmtId="14" fontId="61" fillId="2" borderId="19" xfId="0" applyNumberFormat="1" applyFont="1" applyFill="1" applyBorder="1" applyAlignment="1">
      <alignment horizontal="center" vertical="center" wrapText="1"/>
    </xf>
    <xf numFmtId="14" fontId="17" fillId="2" borderId="0" xfId="0" applyNumberFormat="1" applyFont="1" applyFill="1" applyAlignment="1">
      <alignment horizontal="center" vertical="center" wrapText="1"/>
    </xf>
    <xf numFmtId="0" fontId="17" fillId="2" borderId="19" xfId="0" applyFont="1" applyFill="1" applyBorder="1" applyAlignment="1">
      <alignment horizontal="left" vertical="top" wrapText="1"/>
    </xf>
    <xf numFmtId="0" fontId="17" fillId="2" borderId="19" xfId="0" applyFont="1" applyFill="1" applyBorder="1" applyAlignment="1">
      <alignment vertical="top" wrapText="1"/>
    </xf>
    <xf numFmtId="3" fontId="17" fillId="2" borderId="19" xfId="0" applyNumberFormat="1" applyFont="1" applyFill="1" applyBorder="1" applyAlignment="1">
      <alignment horizontal="right" vertical="top" wrapText="1"/>
    </xf>
    <xf numFmtId="3" fontId="61" fillId="2" borderId="19" xfId="0" applyNumberFormat="1" applyFont="1" applyFill="1" applyBorder="1" applyAlignment="1">
      <alignment horizontal="right" vertical="top" wrapText="1"/>
    </xf>
    <xf numFmtId="3" fontId="62" fillId="2" borderId="0" xfId="0" applyNumberFormat="1" applyFont="1" applyFill="1" applyAlignment="1">
      <alignment horizontal="right" vertical="top" wrapText="1"/>
    </xf>
    <xf numFmtId="0" fontId="16" fillId="2" borderId="19" xfId="0" applyFont="1" applyFill="1" applyBorder="1" applyAlignment="1">
      <alignment vertical="top" wrapText="1"/>
    </xf>
    <xf numFmtId="168" fontId="15" fillId="2" borderId="19" xfId="1" applyNumberFormat="1" applyFont="1" applyFill="1" applyBorder="1" applyAlignment="1">
      <alignment horizontal="right" vertical="top" wrapText="1"/>
    </xf>
    <xf numFmtId="3" fontId="59" fillId="2" borderId="0" xfId="0" applyNumberFormat="1" applyFont="1" applyFill="1" applyAlignment="1">
      <alignment horizontal="right" vertical="top" wrapText="1"/>
    </xf>
    <xf numFmtId="3" fontId="15" fillId="2" borderId="0" xfId="0" applyNumberFormat="1" applyFont="1" applyFill="1" applyAlignment="1">
      <alignment horizontal="right" vertical="top" wrapText="1"/>
    </xf>
    <xf numFmtId="168" fontId="15" fillId="2" borderId="19" xfId="1" applyNumberFormat="1" applyFont="1" applyFill="1" applyBorder="1" applyAlignment="1">
      <alignment horizontal="left" vertical="top" wrapText="1"/>
    </xf>
    <xf numFmtId="3" fontId="16" fillId="2" borderId="19" xfId="0" applyNumberFormat="1" applyFont="1" applyFill="1" applyBorder="1" applyAlignment="1">
      <alignment horizontal="left" vertical="top" wrapText="1"/>
    </xf>
    <xf numFmtId="3" fontId="16" fillId="2" borderId="0" xfId="0" applyNumberFormat="1" applyFont="1" applyFill="1" applyAlignment="1">
      <alignment horizontal="center"/>
    </xf>
    <xf numFmtId="3" fontId="17" fillId="2" borderId="0" xfId="0" applyNumberFormat="1" applyFont="1" applyFill="1" applyAlignment="1">
      <alignment horizontal="center"/>
    </xf>
    <xf numFmtId="168" fontId="61" fillId="2" borderId="0" xfId="1" applyNumberFormat="1" applyFont="1" applyFill="1" applyBorder="1"/>
    <xf numFmtId="168" fontId="61" fillId="2" borderId="0" xfId="1" applyNumberFormat="1" applyFont="1" applyFill="1" applyBorder="1" applyAlignment="1">
      <alignment horizontal="center"/>
    </xf>
    <xf numFmtId="41" fontId="16" fillId="0" borderId="19" xfId="2" applyFont="1" applyFill="1" applyBorder="1" applyAlignment="1">
      <alignment horizontal="right"/>
    </xf>
    <xf numFmtId="41" fontId="16" fillId="0" borderId="19" xfId="2" applyFont="1" applyFill="1" applyBorder="1" applyAlignment="1">
      <alignment horizontal="center"/>
    </xf>
    <xf numFmtId="168" fontId="59" fillId="0" borderId="0" xfId="1" applyNumberFormat="1" applyFont="1" applyFill="1" applyBorder="1"/>
    <xf numFmtId="168" fontId="61" fillId="0" borderId="0" xfId="1" applyNumberFormat="1" applyFont="1" applyFill="1" applyBorder="1" applyAlignment="1">
      <alignment horizontal="center"/>
    </xf>
    <xf numFmtId="3" fontId="16" fillId="0" borderId="19" xfId="0" applyNumberFormat="1" applyFont="1" applyBorder="1" applyAlignment="1">
      <alignment horizontal="center"/>
    </xf>
    <xf numFmtId="168" fontId="61" fillId="0" borderId="0" xfId="1" applyNumberFormat="1" applyFont="1" applyFill="1" applyBorder="1"/>
    <xf numFmtId="168" fontId="62" fillId="0" borderId="0" xfId="1" applyNumberFormat="1" applyFont="1" applyFill="1" applyBorder="1"/>
    <xf numFmtId="3" fontId="17" fillId="2" borderId="19" xfId="0" applyNumberFormat="1" applyFont="1" applyFill="1" applyBorder="1"/>
    <xf numFmtId="0" fontId="17" fillId="0" borderId="19"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9" xfId="0" applyFont="1" applyBorder="1" applyAlignment="1">
      <alignment horizontal="left"/>
    </xf>
    <xf numFmtId="3" fontId="17" fillId="0" borderId="19" xfId="0" applyNumberFormat="1" applyFont="1" applyBorder="1"/>
    <xf numFmtId="168" fontId="62" fillId="0" borderId="0" xfId="1" applyNumberFormat="1" applyFont="1" applyFill="1" applyBorder="1" applyAlignment="1">
      <alignment horizontal="center"/>
    </xf>
    <xf numFmtId="0" fontId="17" fillId="0" borderId="0" xfId="0" applyFont="1" applyAlignment="1">
      <alignment horizontal="left"/>
    </xf>
    <xf numFmtId="3" fontId="16" fillId="0" borderId="0" xfId="0" applyNumberFormat="1" applyFont="1" applyAlignment="1">
      <alignment horizontal="center"/>
    </xf>
    <xf numFmtId="0" fontId="61" fillId="0" borderId="0" xfId="0" applyFont="1" applyAlignment="1">
      <alignment horizontal="left"/>
    </xf>
    <xf numFmtId="0" fontId="61" fillId="0" borderId="0" xfId="0" applyFont="1" applyAlignment="1">
      <alignment horizontal="center"/>
    </xf>
    <xf numFmtId="0" fontId="61" fillId="0" borderId="19" xfId="0" applyFont="1" applyBorder="1" applyAlignment="1">
      <alignment horizontal="center" vertical="center"/>
    </xf>
    <xf numFmtId="0" fontId="61" fillId="0" borderId="19" xfId="0" applyFont="1" applyBorder="1" applyAlignment="1">
      <alignment horizontal="centerContinuous" vertical="center" wrapText="1"/>
    </xf>
    <xf numFmtId="3" fontId="15" fillId="0" borderId="19" xfId="0" applyNumberFormat="1" applyFont="1" applyBorder="1" applyAlignment="1">
      <alignment horizontal="left"/>
    </xf>
    <xf numFmtId="3" fontId="15" fillId="0" borderId="19" xfId="0" applyNumberFormat="1" applyFont="1" applyBorder="1"/>
    <xf numFmtId="3" fontId="61" fillId="0" borderId="0" xfId="0" applyNumberFormat="1" applyFont="1"/>
    <xf numFmtId="3" fontId="16" fillId="0" borderId="0" xfId="0" applyNumberFormat="1" applyFont="1"/>
    <xf numFmtId="3" fontId="15" fillId="0" borderId="0" xfId="0" applyNumberFormat="1" applyFont="1" applyAlignment="1">
      <alignment horizontal="left"/>
    </xf>
    <xf numFmtId="3" fontId="15" fillId="0" borderId="0" xfId="0" applyNumberFormat="1" applyFont="1"/>
    <xf numFmtId="0" fontId="63" fillId="2" borderId="19" xfId="0" applyFont="1" applyFill="1" applyBorder="1" applyAlignment="1">
      <alignment horizontal="center"/>
    </xf>
    <xf numFmtId="0" fontId="59" fillId="2" borderId="0" xfId="0" applyFont="1" applyFill="1"/>
    <xf numFmtId="14" fontId="63" fillId="0" borderId="19" xfId="0" applyNumberFormat="1" applyFont="1" applyBorder="1" applyAlignment="1">
      <alignment horizontal="center"/>
    </xf>
    <xf numFmtId="0" fontId="18" fillId="0" borderId="19" xfId="0" applyFont="1" applyBorder="1" applyAlignment="1">
      <alignment horizontal="left"/>
    </xf>
    <xf numFmtId="3" fontId="18" fillId="2" borderId="19" xfId="0" applyNumberFormat="1" applyFont="1" applyFill="1" applyBorder="1" applyAlignment="1">
      <alignment horizontal="right"/>
    </xf>
    <xf numFmtId="41" fontId="18" fillId="2" borderId="19" xfId="2" applyFont="1" applyFill="1" applyBorder="1" applyAlignment="1">
      <alignment horizontal="center"/>
    </xf>
    <xf numFmtId="0" fontId="63" fillId="2" borderId="19" xfId="0" applyFont="1" applyFill="1" applyBorder="1" applyAlignment="1">
      <alignment horizontal="left"/>
    </xf>
    <xf numFmtId="3" fontId="63" fillId="2" borderId="19" xfId="0" applyNumberFormat="1" applyFont="1" applyFill="1" applyBorder="1" applyAlignment="1">
      <alignment horizontal="right"/>
    </xf>
    <xf numFmtId="41" fontId="63" fillId="2" borderId="19" xfId="2" applyFont="1" applyFill="1" applyBorder="1" applyAlignment="1">
      <alignment horizontal="right"/>
    </xf>
    <xf numFmtId="0" fontId="16" fillId="2" borderId="0" xfId="0" applyFont="1" applyFill="1" applyAlignment="1">
      <alignment wrapText="1"/>
    </xf>
    <xf numFmtId="0" fontId="63" fillId="0" borderId="19" xfId="0" applyFont="1" applyBorder="1" applyAlignment="1">
      <alignment horizontal="center"/>
    </xf>
    <xf numFmtId="0" fontId="59" fillId="0" borderId="0" xfId="0" applyFont="1"/>
    <xf numFmtId="0" fontId="16" fillId="0" borderId="19" xfId="0" applyFont="1" applyBorder="1" applyAlignment="1">
      <alignment horizontal="left" vertical="top" wrapText="1"/>
    </xf>
    <xf numFmtId="41" fontId="16" fillId="0" borderId="19" xfId="2" applyFont="1" applyBorder="1" applyAlignment="1">
      <alignment horizontal="right" vertical="top" wrapText="1"/>
    </xf>
    <xf numFmtId="3" fontId="16" fillId="0" borderId="19" xfId="0" applyNumberFormat="1" applyFont="1" applyBorder="1" applyAlignment="1">
      <alignment horizontal="right" vertical="top" wrapText="1"/>
    </xf>
    <xf numFmtId="0" fontId="17" fillId="2" borderId="19" xfId="0" applyFont="1" applyFill="1" applyBorder="1" applyAlignment="1">
      <alignment horizontal="center"/>
    </xf>
    <xf numFmtId="168" fontId="16" fillId="2" borderId="19" xfId="1" applyNumberFormat="1" applyFont="1" applyFill="1" applyBorder="1" applyAlignment="1">
      <alignment horizontal="center"/>
    </xf>
    <xf numFmtId="41" fontId="16" fillId="2" borderId="19" xfId="2" applyFont="1" applyFill="1" applyBorder="1"/>
    <xf numFmtId="0" fontId="16" fillId="2" borderId="25" xfId="0" applyFont="1" applyFill="1" applyBorder="1"/>
    <xf numFmtId="168" fontId="16" fillId="2" borderId="25" xfId="1" applyNumberFormat="1" applyFont="1" applyFill="1" applyBorder="1" applyAlignment="1">
      <alignment horizontal="center"/>
    </xf>
    <xf numFmtId="3" fontId="17" fillId="0" borderId="13" xfId="0" applyNumberFormat="1" applyFont="1" applyBorder="1"/>
    <xf numFmtId="0" fontId="16" fillId="0" borderId="13" xfId="0" applyFont="1" applyBorder="1"/>
    <xf numFmtId="41" fontId="17" fillId="0" borderId="13" xfId="2" applyFont="1" applyBorder="1"/>
    <xf numFmtId="168" fontId="16" fillId="0" borderId="13" xfId="1" applyNumberFormat="1" applyFont="1" applyFill="1" applyBorder="1" applyAlignment="1">
      <alignment horizontal="center"/>
    </xf>
    <xf numFmtId="0" fontId="16" fillId="0" borderId="19" xfId="0" applyFont="1" applyBorder="1" applyAlignment="1">
      <alignment horizontal="left"/>
    </xf>
    <xf numFmtId="3" fontId="64" fillId="0" borderId="19" xfId="0" applyNumberFormat="1" applyFont="1" applyBorder="1" applyAlignment="1">
      <alignment horizontal="center"/>
    </xf>
    <xf numFmtId="3" fontId="16" fillId="0" borderId="19" xfId="0" applyNumberFormat="1" applyFont="1" applyBorder="1"/>
    <xf numFmtId="41" fontId="16" fillId="0" borderId="19" xfId="2" applyFont="1" applyBorder="1"/>
    <xf numFmtId="0" fontId="65" fillId="0" borderId="19" xfId="0" applyFont="1" applyBorder="1"/>
    <xf numFmtId="3" fontId="65" fillId="0" borderId="19" xfId="0" applyNumberFormat="1" applyFont="1" applyBorder="1" applyAlignment="1">
      <alignment horizontal="center"/>
    </xf>
    <xf numFmtId="0" fontId="65" fillId="0" borderId="19" xfId="0" applyFont="1" applyBorder="1" applyAlignment="1">
      <alignment horizontal="center"/>
    </xf>
    <xf numFmtId="168" fontId="65" fillId="0" borderId="19" xfId="1" applyNumberFormat="1" applyFont="1" applyFill="1" applyBorder="1" applyAlignment="1">
      <alignment horizontal="center"/>
    </xf>
    <xf numFmtId="0" fontId="16" fillId="0" borderId="0" xfId="0" applyFont="1" applyAlignment="1">
      <alignment horizontal="left"/>
    </xf>
    <xf numFmtId="0" fontId="17" fillId="0" borderId="19" xfId="0" applyFont="1" applyBorder="1" applyAlignment="1">
      <alignment horizontal="center"/>
    </xf>
    <xf numFmtId="14" fontId="17" fillId="0" borderId="11" xfId="0" applyNumberFormat="1" applyFont="1" applyBorder="1" applyAlignment="1">
      <alignment horizontal="center" vertical="center" wrapText="1"/>
    </xf>
    <xf numFmtId="14" fontId="17" fillId="0" borderId="19" xfId="0" applyNumberFormat="1" applyFont="1" applyBorder="1" applyAlignment="1">
      <alignment horizontal="center" vertical="center" wrapText="1"/>
    </xf>
    <xf numFmtId="41" fontId="17" fillId="0" borderId="19" xfId="2" applyFont="1" applyBorder="1" applyAlignment="1">
      <alignment horizontal="right" vertical="top" wrapText="1"/>
    </xf>
    <xf numFmtId="3" fontId="59" fillId="0" borderId="0" xfId="0" applyNumberFormat="1" applyFont="1"/>
    <xf numFmtId="168" fontId="17" fillId="0" borderId="0" xfId="1" applyNumberFormat="1" applyFont="1" applyFill="1" applyAlignment="1">
      <alignment horizontal="center"/>
    </xf>
    <xf numFmtId="0" fontId="63" fillId="2" borderId="0" xfId="0" applyFont="1" applyFill="1" applyAlignment="1">
      <alignment horizontal="left"/>
    </xf>
    <xf numFmtId="168" fontId="17" fillId="2" borderId="0" xfId="1" applyNumberFormat="1" applyFont="1" applyFill="1" applyAlignment="1">
      <alignment horizontal="center"/>
    </xf>
    <xf numFmtId="0" fontId="18" fillId="2" borderId="19" xfId="0" applyFont="1" applyFill="1" applyBorder="1" applyAlignment="1">
      <alignment horizontal="left"/>
    </xf>
    <xf numFmtId="41" fontId="59" fillId="2" borderId="0" xfId="2" applyFont="1" applyFill="1" applyAlignment="1">
      <alignment wrapText="1"/>
    </xf>
    <xf numFmtId="3" fontId="59" fillId="2" borderId="0" xfId="0" applyNumberFormat="1" applyFont="1" applyFill="1" applyAlignment="1">
      <alignment wrapText="1"/>
    </xf>
    <xf numFmtId="0" fontId="18" fillId="2" borderId="19" xfId="0" applyFont="1" applyFill="1" applyBorder="1" applyAlignment="1">
      <alignment horizontal="center"/>
    </xf>
    <xf numFmtId="3" fontId="63" fillId="2" borderId="0" xfId="0" applyNumberFormat="1" applyFont="1" applyFill="1" applyAlignment="1">
      <alignment horizontal="right"/>
    </xf>
    <xf numFmtId="0" fontId="63" fillId="2" borderId="0" xfId="0" applyFont="1" applyFill="1" applyAlignment="1">
      <alignment horizontal="center"/>
    </xf>
    <xf numFmtId="0" fontId="17" fillId="2" borderId="37" xfId="0" applyFont="1" applyFill="1" applyBorder="1" applyAlignment="1">
      <alignment horizontal="center" vertical="center" wrapText="1"/>
    </xf>
    <xf numFmtId="41" fontId="16" fillId="0" borderId="19" xfId="2" applyFont="1" applyFill="1" applyBorder="1"/>
    <xf numFmtId="41" fontId="17" fillId="2" borderId="19" xfId="2" applyFont="1" applyFill="1" applyBorder="1"/>
    <xf numFmtId="3" fontId="16" fillId="2" borderId="19" xfId="0" applyNumberFormat="1" applyFont="1" applyFill="1" applyBorder="1" applyAlignment="1">
      <alignment horizontal="right"/>
    </xf>
    <xf numFmtId="41" fontId="18" fillId="2" borderId="19" xfId="2" applyFont="1" applyFill="1" applyBorder="1" applyAlignment="1">
      <alignment horizontal="right"/>
    </xf>
    <xf numFmtId="3" fontId="17" fillId="2" borderId="19" xfId="0" applyNumberFormat="1" applyFont="1" applyFill="1" applyBorder="1" applyAlignment="1">
      <alignment horizontal="right"/>
    </xf>
    <xf numFmtId="0" fontId="18" fillId="2" borderId="0" xfId="0" applyFont="1" applyFill="1" applyAlignment="1">
      <alignment horizontal="left"/>
    </xf>
    <xf numFmtId="3" fontId="17" fillId="2" borderId="0" xfId="0" applyNumberFormat="1" applyFont="1" applyFill="1" applyAlignment="1">
      <alignment horizontal="right"/>
    </xf>
    <xf numFmtId="0" fontId="61" fillId="2" borderId="19" xfId="0" applyFont="1" applyFill="1" applyBorder="1" applyAlignment="1">
      <alignment horizontal="center"/>
    </xf>
    <xf numFmtId="0" fontId="16" fillId="0" borderId="19" xfId="0" applyFont="1" applyBorder="1" applyAlignment="1">
      <alignment wrapText="1"/>
    </xf>
    <xf numFmtId="0" fontId="61" fillId="2" borderId="19" xfId="0" applyFont="1" applyFill="1" applyBorder="1" applyAlignment="1">
      <alignment horizontal="left"/>
    </xf>
    <xf numFmtId="0" fontId="15" fillId="0" borderId="0" xfId="0" applyFont="1"/>
    <xf numFmtId="168" fontId="59" fillId="2" borderId="0" xfId="1" applyNumberFormat="1" applyFont="1" applyFill="1" applyAlignment="1">
      <alignment horizontal="center"/>
    </xf>
    <xf numFmtId="0" fontId="61" fillId="0" borderId="19" xfId="0" applyFont="1" applyBorder="1" applyAlignment="1">
      <alignment horizontal="left"/>
    </xf>
    <xf numFmtId="0" fontId="61" fillId="0" borderId="19" xfId="0" applyFont="1" applyBorder="1" applyAlignment="1">
      <alignment horizontal="center" wrapText="1"/>
    </xf>
    <xf numFmtId="0" fontId="61" fillId="0" borderId="19" xfId="0" applyFont="1" applyBorder="1" applyAlignment="1">
      <alignment horizontal="center"/>
    </xf>
    <xf numFmtId="168" fontId="61" fillId="0" borderId="19" xfId="1" applyNumberFormat="1" applyFont="1" applyFill="1" applyBorder="1" applyAlignment="1">
      <alignment horizontal="center" wrapText="1"/>
    </xf>
    <xf numFmtId="0" fontId="15" fillId="0" borderId="19" xfId="0" applyFont="1" applyBorder="1" applyAlignment="1">
      <alignment horizontal="left"/>
    </xf>
    <xf numFmtId="3" fontId="15" fillId="0" borderId="19" xfId="0" applyNumberFormat="1" applyFont="1" applyBorder="1" applyAlignment="1">
      <alignment horizontal="right"/>
    </xf>
    <xf numFmtId="0" fontId="15" fillId="0" borderId="19" xfId="0" applyFont="1" applyBorder="1" applyAlignment="1">
      <alignment horizontal="right"/>
    </xf>
    <xf numFmtId="168" fontId="15" fillId="0" borderId="19" xfId="1" applyNumberFormat="1" applyFont="1" applyFill="1" applyBorder="1" applyAlignment="1">
      <alignment horizontal="center"/>
    </xf>
    <xf numFmtId="168" fontId="59" fillId="2" borderId="0" xfId="0" applyNumberFormat="1" applyFont="1" applyFill="1"/>
    <xf numFmtId="0" fontId="15" fillId="0" borderId="19" xfId="0" applyFont="1" applyBorder="1" applyAlignment="1">
      <alignment horizontal="left" wrapText="1"/>
    </xf>
    <xf numFmtId="41" fontId="15" fillId="0" borderId="19" xfId="2" applyFont="1" applyFill="1" applyBorder="1" applyAlignment="1">
      <alignment horizontal="right"/>
    </xf>
    <xf numFmtId="41" fontId="15" fillId="0" borderId="19" xfId="2" applyFont="1" applyBorder="1" applyAlignment="1">
      <alignment horizontal="right"/>
    </xf>
    <xf numFmtId="168" fontId="15" fillId="0" borderId="19" xfId="1" applyNumberFormat="1" applyFont="1" applyFill="1" applyBorder="1" applyAlignment="1">
      <alignment horizontal="right"/>
    </xf>
    <xf numFmtId="168" fontId="15" fillId="0" borderId="19" xfId="0" applyNumberFormat="1" applyFont="1" applyBorder="1" applyAlignment="1">
      <alignment horizontal="right"/>
    </xf>
    <xf numFmtId="3" fontId="61" fillId="0" borderId="19" xfId="0" applyNumberFormat="1" applyFont="1" applyBorder="1" applyAlignment="1">
      <alignment horizontal="right"/>
    </xf>
    <xf numFmtId="41" fontId="61" fillId="0" borderId="19" xfId="2" applyFont="1" applyBorder="1" applyAlignment="1">
      <alignment horizontal="right"/>
    </xf>
    <xf numFmtId="168" fontId="61" fillId="0" borderId="19" xfId="1" applyNumberFormat="1" applyFont="1" applyFill="1" applyBorder="1" applyAlignment="1">
      <alignment horizontal="center"/>
    </xf>
    <xf numFmtId="41" fontId="59" fillId="2" borderId="0" xfId="2" applyFont="1" applyFill="1"/>
    <xf numFmtId="168" fontId="59" fillId="2" borderId="0" xfId="1" applyNumberFormat="1" applyFont="1" applyFill="1" applyAlignment="1">
      <alignment horizontal="left"/>
    </xf>
    <xf numFmtId="0" fontId="62" fillId="2" borderId="0" xfId="0" applyFont="1" applyFill="1" applyAlignment="1">
      <alignment horizontal="left"/>
    </xf>
    <xf numFmtId="3" fontId="62" fillId="2" borderId="0" xfId="0" applyNumberFormat="1" applyFont="1" applyFill="1" applyAlignment="1">
      <alignment horizontal="right"/>
    </xf>
    <xf numFmtId="168" fontId="62" fillId="2" borderId="0" xfId="1" applyNumberFormat="1" applyFont="1" applyFill="1" applyBorder="1" applyAlignment="1">
      <alignment horizontal="center"/>
    </xf>
    <xf numFmtId="168" fontId="16" fillId="2" borderId="0" xfId="0" applyNumberFormat="1" applyFont="1" applyFill="1"/>
    <xf numFmtId="0" fontId="17" fillId="2" borderId="19" xfId="0" applyFont="1" applyFill="1" applyBorder="1"/>
    <xf numFmtId="0" fontId="16" fillId="0" borderId="11" xfId="0" applyFont="1" applyBorder="1" applyAlignment="1">
      <alignment horizontal="left"/>
    </xf>
    <xf numFmtId="0" fontId="16" fillId="2" borderId="11" xfId="0" applyFont="1" applyFill="1" applyBorder="1" applyAlignment="1">
      <alignment horizontal="left"/>
    </xf>
    <xf numFmtId="168" fontId="16" fillId="0" borderId="19" xfId="1" applyNumberFormat="1" applyFont="1" applyFill="1" applyBorder="1"/>
    <xf numFmtId="0" fontId="15" fillId="2" borderId="8" xfId="4" applyFont="1" applyFill="1" applyBorder="1" applyAlignment="1">
      <alignment horizontal="left"/>
    </xf>
    <xf numFmtId="0" fontId="15" fillId="2" borderId="11" xfId="4" applyFont="1" applyFill="1" applyBorder="1" applyAlignment="1">
      <alignment horizontal="left"/>
    </xf>
    <xf numFmtId="168" fontId="17" fillId="2" borderId="19" xfId="1" applyNumberFormat="1" applyFont="1" applyFill="1" applyBorder="1"/>
    <xf numFmtId="168" fontId="17" fillId="0" borderId="19" xfId="1" applyNumberFormat="1" applyFont="1" applyFill="1" applyBorder="1"/>
    <xf numFmtId="0" fontId="15" fillId="0" borderId="11" xfId="4" applyFont="1" applyBorder="1" applyAlignment="1">
      <alignment horizontal="left"/>
    </xf>
    <xf numFmtId="41" fontId="16" fillId="0" borderId="0" xfId="2" applyFont="1"/>
    <xf numFmtId="168" fontId="16" fillId="2" borderId="19" xfId="1" applyNumberFormat="1" applyFont="1" applyFill="1" applyBorder="1"/>
    <xf numFmtId="168" fontId="16" fillId="0" borderId="0" xfId="0" applyNumberFormat="1" applyFont="1"/>
    <xf numFmtId="14" fontId="17" fillId="2" borderId="19" xfId="0" applyNumberFormat="1" applyFont="1" applyFill="1" applyBorder="1" applyAlignment="1">
      <alignment horizontal="center"/>
    </xf>
    <xf numFmtId="14" fontId="17" fillId="0" borderId="19" xfId="0" applyNumberFormat="1" applyFont="1" applyBorder="1" applyAlignment="1">
      <alignment horizontal="center"/>
    </xf>
    <xf numFmtId="41" fontId="18" fillId="0" borderId="19" xfId="2" applyFont="1" applyBorder="1" applyAlignment="1">
      <alignment horizontal="right"/>
    </xf>
    <xf numFmtId="3" fontId="18" fillId="0" borderId="19" xfId="0" applyNumberFormat="1" applyFont="1" applyBorder="1" applyAlignment="1">
      <alignment horizontal="right"/>
    </xf>
    <xf numFmtId="3" fontId="17" fillId="0" borderId="19" xfId="0" applyNumberFormat="1" applyFont="1" applyBorder="1" applyAlignment="1">
      <alignment horizontal="right"/>
    </xf>
    <xf numFmtId="41" fontId="17" fillId="2" borderId="0" xfId="2" applyFont="1" applyFill="1" applyAlignment="1">
      <alignment horizontal="right"/>
    </xf>
    <xf numFmtId="168" fontId="17" fillId="2" borderId="19" xfId="0" applyNumberFormat="1" applyFont="1" applyFill="1" applyBorder="1"/>
    <xf numFmtId="168" fontId="17" fillId="0" borderId="19" xfId="0" applyNumberFormat="1" applyFont="1" applyBorder="1"/>
    <xf numFmtId="0" fontId="15" fillId="2" borderId="19" xfId="4" applyFont="1" applyFill="1" applyBorder="1" applyAlignment="1">
      <alignment horizontal="left"/>
    </xf>
    <xf numFmtId="0" fontId="17" fillId="2" borderId="0" xfId="0" applyFont="1" applyFill="1" applyAlignment="1">
      <alignment horizontal="left" indent="1"/>
    </xf>
    <xf numFmtId="0" fontId="17" fillId="2" borderId="0" xfId="0" applyFont="1" applyFill="1" applyAlignment="1">
      <alignment horizontal="left" indent="5"/>
    </xf>
    <xf numFmtId="0" fontId="16" fillId="2" borderId="0" xfId="0" applyFont="1" applyFill="1" applyAlignment="1">
      <alignment horizontal="center" wrapText="1"/>
    </xf>
    <xf numFmtId="168" fontId="17" fillId="2" borderId="19" xfId="1" applyNumberFormat="1" applyFont="1" applyFill="1" applyBorder="1" applyAlignment="1">
      <alignment horizontal="center" vertical="center" wrapText="1"/>
    </xf>
    <xf numFmtId="0" fontId="16" fillId="2" borderId="0" xfId="0" applyFont="1" applyFill="1" applyAlignment="1">
      <alignment vertical="center" wrapText="1"/>
    </xf>
    <xf numFmtId="41" fontId="17" fillId="0" borderId="19" xfId="2" applyFont="1" applyBorder="1"/>
    <xf numFmtId="0" fontId="9" fillId="2" borderId="2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23" fillId="2" borderId="20" xfId="0" applyFont="1" applyFill="1" applyBorder="1" applyAlignment="1">
      <alignment horizontal="center" vertical="center"/>
    </xf>
    <xf numFmtId="0" fontId="23" fillId="2" borderId="11" xfId="0" applyFont="1" applyFill="1" applyBorder="1" applyAlignment="1">
      <alignment horizontal="center" vertical="center"/>
    </xf>
    <xf numFmtId="0" fontId="15" fillId="2" borderId="36" xfId="0" applyFont="1" applyFill="1" applyBorder="1" applyAlignment="1">
      <alignment horizontal="center"/>
    </xf>
    <xf numFmtId="0" fontId="15" fillId="2" borderId="32" xfId="0" applyFont="1" applyFill="1" applyBorder="1" applyAlignment="1">
      <alignment horizontal="center"/>
    </xf>
    <xf numFmtId="0" fontId="15" fillId="2" borderId="33" xfId="0" applyFont="1" applyFill="1" applyBorder="1" applyAlignment="1">
      <alignment horizontal="center"/>
    </xf>
    <xf numFmtId="0" fontId="11" fillId="2" borderId="2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0" borderId="34" xfId="0" applyFont="1" applyBorder="1" applyAlignment="1">
      <alignment horizontal="left"/>
    </xf>
    <xf numFmtId="0" fontId="9" fillId="0" borderId="30" xfId="0" applyFont="1" applyBorder="1" applyAlignment="1">
      <alignment horizontal="left"/>
    </xf>
    <xf numFmtId="0" fontId="23" fillId="2" borderId="30" xfId="0" applyFont="1" applyFill="1" applyBorder="1" applyAlignment="1">
      <alignment horizontal="center" vertical="center"/>
    </xf>
    <xf numFmtId="0" fontId="9" fillId="2" borderId="30" xfId="0" applyFont="1" applyFill="1" applyBorder="1" applyAlignment="1">
      <alignment horizontal="left" vertical="top" wrapText="1"/>
    </xf>
    <xf numFmtId="0" fontId="9" fillId="2" borderId="31"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0" xfId="0" applyFont="1" applyFill="1" applyAlignment="1">
      <alignment horizontal="left" vertical="center" wrapText="1"/>
    </xf>
    <xf numFmtId="0" fontId="9" fillId="2" borderId="10" xfId="0" applyFont="1" applyFill="1" applyBorder="1" applyAlignment="1">
      <alignment horizontal="left" vertical="center" wrapText="1"/>
    </xf>
    <xf numFmtId="0" fontId="24" fillId="0" borderId="37" xfId="0" applyFont="1" applyBorder="1" applyAlignment="1">
      <alignment horizontal="center" vertical="center"/>
    </xf>
    <xf numFmtId="0" fontId="24" fillId="0" borderId="20" xfId="0" applyFont="1" applyBorder="1" applyAlignment="1">
      <alignment horizontal="center" vertical="center"/>
    </xf>
    <xf numFmtId="0" fontId="24" fillId="0" borderId="11" xfId="0" applyFont="1" applyBorder="1" applyAlignment="1">
      <alignment horizontal="center" vertical="center"/>
    </xf>
    <xf numFmtId="0" fontId="9" fillId="2" borderId="19" xfId="0" applyFont="1" applyFill="1" applyBorder="1" applyAlignment="1">
      <alignment horizontal="center" vertical="center" wrapText="1"/>
    </xf>
    <xf numFmtId="0" fontId="18" fillId="0" borderId="19" xfId="0" applyFont="1" applyBorder="1" applyAlignment="1">
      <alignment horizontal="left" vertical="center" wrapText="1"/>
    </xf>
    <xf numFmtId="0" fontId="18" fillId="0" borderId="19" xfId="0" applyFont="1" applyBorder="1" applyAlignment="1">
      <alignment horizontal="center" vertical="center"/>
    </xf>
    <xf numFmtId="0" fontId="13" fillId="2" borderId="25" xfId="0" applyFont="1" applyFill="1" applyBorder="1" applyAlignment="1">
      <alignment horizontal="center" vertical="center"/>
    </xf>
    <xf numFmtId="0" fontId="13" fillId="2" borderId="13" xfId="0" applyFont="1" applyFill="1" applyBorder="1" applyAlignment="1">
      <alignment horizontal="center" vertical="center"/>
    </xf>
    <xf numFmtId="0" fontId="25" fillId="2" borderId="0" xfId="0" applyFont="1" applyFill="1" applyAlignment="1">
      <alignment horizontal="center"/>
    </xf>
    <xf numFmtId="0" fontId="13" fillId="2" borderId="0" xfId="0" applyFont="1" applyFill="1" applyAlignment="1">
      <alignment horizontal="center"/>
    </xf>
    <xf numFmtId="0" fontId="10" fillId="7" borderId="25"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13" xfId="0" applyFont="1" applyFill="1" applyBorder="1" applyAlignment="1">
      <alignment horizontal="center" vertical="center"/>
    </xf>
    <xf numFmtId="0" fontId="17" fillId="7" borderId="26"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3" fillId="2" borderId="3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0" xfId="0" applyFont="1" applyFill="1" applyBorder="1" applyAlignment="1">
      <alignment horizontal="left" vertical="center" wrapText="1"/>
    </xf>
    <xf numFmtId="0" fontId="18" fillId="5" borderId="25"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13" xfId="0" applyFont="1" applyFill="1" applyBorder="1" applyAlignment="1">
      <alignment horizontal="center" vertical="center"/>
    </xf>
    <xf numFmtId="0" fontId="9" fillId="0" borderId="34" xfId="0" applyFont="1" applyBorder="1" applyAlignment="1">
      <alignment horizontal="left" vertical="top" wrapText="1"/>
    </xf>
    <xf numFmtId="0" fontId="9" fillId="0" borderId="30" xfId="0" applyFont="1" applyBorder="1" applyAlignment="1">
      <alignment horizontal="left" vertical="top" wrapText="1"/>
    </xf>
    <xf numFmtId="0" fontId="10" fillId="7" borderId="25"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9" fillId="0" borderId="35" xfId="0" applyFont="1" applyBorder="1" applyAlignment="1">
      <alignment horizontal="left" vertical="top" wrapText="1"/>
    </xf>
    <xf numFmtId="0" fontId="9" fillId="0" borderId="0" xfId="0" applyFont="1" applyAlignment="1">
      <alignment horizontal="left" vertical="top" wrapText="1"/>
    </xf>
    <xf numFmtId="0" fontId="23" fillId="2" borderId="31" xfId="0" applyFont="1" applyFill="1" applyBorder="1" applyAlignment="1">
      <alignment horizontal="center" vertical="center"/>
    </xf>
    <xf numFmtId="0" fontId="23" fillId="2" borderId="0" xfId="0" applyFont="1" applyFill="1" applyAlignment="1">
      <alignment horizontal="center" vertical="center"/>
    </xf>
    <xf numFmtId="0" fontId="23" fillId="2" borderId="10" xfId="0" applyFont="1" applyFill="1" applyBorder="1" applyAlignment="1">
      <alignment horizontal="center" vertical="center"/>
    </xf>
    <xf numFmtId="41" fontId="22" fillId="2" borderId="23" xfId="2" applyFont="1" applyFill="1" applyBorder="1" applyAlignment="1">
      <alignment horizontal="left" vertical="center"/>
    </xf>
    <xf numFmtId="0" fontId="51" fillId="2" borderId="0" xfId="0" applyFont="1" applyFill="1" applyAlignment="1">
      <alignment horizontal="center" vertical="center"/>
    </xf>
    <xf numFmtId="0" fontId="50" fillId="2" borderId="0" xfId="0" applyFont="1" applyFill="1" applyAlignment="1">
      <alignment horizontal="center"/>
    </xf>
    <xf numFmtId="3" fontId="21" fillId="0" borderId="43" xfId="0" applyNumberFormat="1" applyFont="1" applyBorder="1" applyAlignment="1">
      <alignment horizontal="center" vertical="center" wrapText="1"/>
    </xf>
    <xf numFmtId="3" fontId="21" fillId="0" borderId="13" xfId="0" applyNumberFormat="1" applyFont="1" applyBorder="1" applyAlignment="1">
      <alignment horizontal="center" vertical="center" wrapText="1"/>
    </xf>
    <xf numFmtId="0" fontId="50" fillId="2" borderId="0" xfId="0" applyFont="1" applyFill="1" applyAlignment="1">
      <alignment horizontal="center" vertical="center"/>
    </xf>
    <xf numFmtId="41" fontId="51" fillId="2" borderId="0" xfId="2" applyFont="1" applyFill="1" applyAlignment="1">
      <alignment horizontal="center" vertical="center"/>
    </xf>
    <xf numFmtId="49" fontId="21" fillId="3" borderId="43" xfId="0" applyNumberFormat="1" applyFont="1" applyFill="1" applyBorder="1" applyAlignment="1">
      <alignment horizontal="center" vertical="center" wrapText="1"/>
    </xf>
    <xf numFmtId="49" fontId="21" fillId="3" borderId="13" xfId="0" applyNumberFormat="1" applyFont="1" applyFill="1" applyBorder="1" applyAlignment="1">
      <alignment horizontal="center" vertical="center" wrapText="1"/>
    </xf>
    <xf numFmtId="49" fontId="21" fillId="3" borderId="52" xfId="0" applyNumberFormat="1" applyFont="1" applyFill="1" applyBorder="1" applyAlignment="1">
      <alignment horizontal="center" vertical="center" wrapText="1"/>
    </xf>
    <xf numFmtId="49" fontId="21" fillId="3" borderId="53" xfId="0" applyNumberFormat="1" applyFont="1" applyFill="1" applyBorder="1" applyAlignment="1">
      <alignment horizontal="center" vertical="center" wrapText="1"/>
    </xf>
    <xf numFmtId="3" fontId="21" fillId="0" borderId="42" xfId="0" applyNumberFormat="1" applyFont="1" applyBorder="1" applyAlignment="1">
      <alignment horizontal="center" vertical="center" wrapText="1"/>
    </xf>
    <xf numFmtId="3" fontId="21" fillId="0" borderId="14" xfId="0" applyNumberFormat="1" applyFont="1" applyBorder="1" applyAlignment="1">
      <alignment horizontal="center" vertical="center" wrapText="1"/>
    </xf>
    <xf numFmtId="3" fontId="21" fillId="0" borderId="0" xfId="0" applyNumberFormat="1" applyFont="1" applyAlignment="1">
      <alignment horizontal="left" vertical="center"/>
    </xf>
    <xf numFmtId="49" fontId="21" fillId="3" borderId="46"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0" fontId="21" fillId="0" borderId="43" xfId="0" applyFont="1" applyBorder="1" applyAlignment="1">
      <alignment vertical="center" wrapText="1"/>
    </xf>
    <xf numFmtId="0" fontId="21" fillId="0" borderId="13" xfId="0" applyFont="1" applyBorder="1" applyAlignment="1">
      <alignment vertical="center" wrapText="1"/>
    </xf>
    <xf numFmtId="41" fontId="21" fillId="0" borderId="44" xfId="2" applyFont="1" applyFill="1" applyBorder="1" applyAlignment="1">
      <alignment vertical="center" wrapText="1"/>
    </xf>
    <xf numFmtId="41" fontId="21" fillId="0" borderId="41" xfId="2" applyFont="1" applyFill="1" applyBorder="1" applyAlignment="1">
      <alignment vertical="center" wrapText="1"/>
    </xf>
    <xf numFmtId="49" fontId="42" fillId="3" borderId="43" xfId="0" applyNumberFormat="1" applyFont="1" applyFill="1" applyBorder="1" applyAlignment="1">
      <alignment horizontal="center" vertical="center" wrapText="1"/>
    </xf>
    <xf numFmtId="49" fontId="42" fillId="3" borderId="13" xfId="0" applyNumberFormat="1" applyFont="1" applyFill="1" applyBorder="1" applyAlignment="1">
      <alignment horizontal="center" vertical="center" wrapText="1"/>
    </xf>
    <xf numFmtId="0" fontId="23" fillId="0" borderId="0" xfId="0" applyFont="1" applyAlignment="1">
      <alignment horizontal="center" vertical="center"/>
    </xf>
    <xf numFmtId="41" fontId="9" fillId="0" borderId="0" xfId="2" applyFont="1" applyFill="1" applyAlignment="1">
      <alignment horizontal="center" vertical="center"/>
    </xf>
    <xf numFmtId="41" fontId="13" fillId="0" borderId="0" xfId="2" applyFont="1" applyFill="1" applyAlignment="1">
      <alignment horizontal="center"/>
    </xf>
    <xf numFmtId="3" fontId="19" fillId="0" borderId="0" xfId="0" applyNumberFormat="1" applyFont="1" applyAlignment="1">
      <alignment horizontal="left"/>
    </xf>
    <xf numFmtId="41" fontId="17" fillId="2" borderId="0" xfId="675" applyFont="1" applyFill="1" applyAlignment="1">
      <alignment horizontal="center" vertical="center"/>
    </xf>
    <xf numFmtId="41" fontId="16" fillId="2" borderId="0" xfId="675" applyFont="1" applyFill="1" applyAlignment="1">
      <alignment horizontal="center" vertical="center"/>
    </xf>
    <xf numFmtId="41" fontId="9" fillId="2" borderId="0" xfId="675" applyFont="1" applyFill="1" applyAlignment="1">
      <alignment horizontal="center" vertical="center"/>
    </xf>
    <xf numFmtId="49" fontId="23" fillId="3" borderId="43" xfId="0" applyNumberFormat="1" applyFont="1" applyFill="1" applyBorder="1" applyAlignment="1">
      <alignment horizontal="center" vertical="center" wrapText="1"/>
    </xf>
    <xf numFmtId="49" fontId="23" fillId="3" borderId="13" xfId="0" applyNumberFormat="1" applyFont="1" applyFill="1" applyBorder="1" applyAlignment="1">
      <alignment horizontal="center" vertical="center" wrapText="1"/>
    </xf>
    <xf numFmtId="41" fontId="8" fillId="2" borderId="0" xfId="2" applyFont="1" applyFill="1" applyAlignment="1">
      <alignment horizontal="center" vertical="center"/>
    </xf>
    <xf numFmtId="41" fontId="17" fillId="2" borderId="0" xfId="2" applyFont="1" applyFill="1" applyAlignment="1">
      <alignment horizontal="center" vertical="center"/>
    </xf>
    <xf numFmtId="41" fontId="16" fillId="2" borderId="0" xfId="2" applyFont="1" applyFill="1" applyAlignment="1">
      <alignment horizontal="center" vertical="center"/>
    </xf>
    <xf numFmtId="49" fontId="23" fillId="3" borderId="52" xfId="0" applyNumberFormat="1" applyFont="1" applyFill="1" applyBorder="1" applyAlignment="1">
      <alignment horizontal="center" vertical="center" wrapText="1"/>
    </xf>
    <xf numFmtId="49" fontId="23" fillId="3" borderId="24" xfId="0" applyNumberFormat="1" applyFont="1" applyFill="1" applyBorder="1" applyAlignment="1">
      <alignment horizontal="center" vertical="center" wrapText="1"/>
    </xf>
    <xf numFmtId="49" fontId="23" fillId="3" borderId="46" xfId="0" applyNumberFormat="1" applyFont="1" applyFill="1" applyBorder="1" applyAlignment="1">
      <alignment horizontal="center" vertical="center" wrapText="1"/>
    </xf>
    <xf numFmtId="49" fontId="23" fillId="3" borderId="3" xfId="0" applyNumberFormat="1" applyFont="1" applyFill="1" applyBorder="1" applyAlignment="1">
      <alignment horizontal="center" vertical="center" wrapText="1"/>
    </xf>
    <xf numFmtId="49" fontId="23" fillId="3" borderId="4" xfId="0" applyNumberFormat="1" applyFont="1" applyFill="1" applyBorder="1" applyAlignment="1">
      <alignment horizontal="center" vertical="center" wrapText="1"/>
    </xf>
    <xf numFmtId="49" fontId="23" fillId="3" borderId="2" xfId="0" applyNumberFormat="1" applyFont="1" applyFill="1" applyBorder="1" applyAlignment="1">
      <alignment horizontal="center" vertical="center" wrapText="1"/>
    </xf>
    <xf numFmtId="49" fontId="23" fillId="3" borderId="5" xfId="0" applyNumberFormat="1" applyFont="1" applyFill="1" applyBorder="1" applyAlignment="1">
      <alignment horizontal="center" vertical="center" wrapText="1"/>
    </xf>
    <xf numFmtId="49" fontId="23" fillId="3" borderId="56" xfId="0" applyNumberFormat="1" applyFont="1" applyFill="1" applyBorder="1" applyAlignment="1">
      <alignment horizontal="center" vertical="center" wrapText="1"/>
    </xf>
    <xf numFmtId="49" fontId="23" fillId="3" borderId="57" xfId="0" applyNumberFormat="1" applyFont="1" applyFill="1" applyBorder="1" applyAlignment="1">
      <alignment horizontal="center" vertical="center" wrapText="1"/>
    </xf>
    <xf numFmtId="49" fontId="23" fillId="3" borderId="58" xfId="0" applyNumberFormat="1" applyFont="1" applyFill="1" applyBorder="1" applyAlignment="1">
      <alignment horizontal="center" vertical="center" wrapText="1"/>
    </xf>
    <xf numFmtId="49" fontId="23" fillId="3" borderId="59" xfId="0" applyNumberFormat="1" applyFont="1" applyFill="1" applyBorder="1" applyAlignment="1">
      <alignment horizontal="center" vertical="center" wrapText="1"/>
    </xf>
    <xf numFmtId="0" fontId="0" fillId="2" borderId="0" xfId="0" applyFill="1" applyAlignment="1">
      <alignment horizontal="left" wrapText="1"/>
    </xf>
    <xf numFmtId="0" fontId="8" fillId="2" borderId="0" xfId="0" applyFont="1" applyFill="1" applyAlignment="1">
      <alignment horizontal="left"/>
    </xf>
    <xf numFmtId="0" fontId="0" fillId="2" borderId="0" xfId="0" applyFill="1" applyAlignment="1">
      <alignment horizontal="left" vertical="center" wrapText="1"/>
    </xf>
    <xf numFmtId="0" fontId="56" fillId="2" borderId="0" xfId="0" applyFont="1" applyFill="1" applyAlignment="1">
      <alignment horizontal="left" vertical="center" wrapText="1"/>
    </xf>
    <xf numFmtId="0" fontId="54" fillId="2" borderId="0" xfId="0" applyFont="1" applyFill="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54" fillId="0" borderId="0" xfId="0" applyFont="1" applyAlignment="1">
      <alignment horizontal="left" vertical="center" wrapText="1"/>
    </xf>
    <xf numFmtId="0" fontId="17" fillId="2" borderId="19" xfId="0" applyFont="1" applyFill="1" applyBorder="1" applyAlignment="1">
      <alignment horizontal="center"/>
    </xf>
    <xf numFmtId="0" fontId="17" fillId="2" borderId="19" xfId="0" applyFont="1" applyFill="1" applyBorder="1" applyAlignment="1">
      <alignment horizontal="left" vertical="center" wrapText="1"/>
    </xf>
    <xf numFmtId="0" fontId="16" fillId="2" borderId="0" xfId="0" applyFont="1" applyFill="1" applyAlignment="1">
      <alignment horizontal="left" wrapText="1"/>
    </xf>
    <xf numFmtId="0" fontId="63" fillId="2" borderId="19" xfId="0" applyFont="1" applyFill="1" applyBorder="1" applyAlignment="1">
      <alignment horizontal="left" vertical="center"/>
    </xf>
    <xf numFmtId="0" fontId="63" fillId="2" borderId="19" xfId="0" applyFont="1" applyFill="1" applyBorder="1" applyAlignment="1">
      <alignment horizontal="center" vertical="center"/>
    </xf>
    <xf numFmtId="0" fontId="57" fillId="2" borderId="0" xfId="0" applyFont="1" applyFill="1" applyAlignment="1">
      <alignment horizontal="left"/>
    </xf>
    <xf numFmtId="0" fontId="61" fillId="2" borderId="48" xfId="0" applyFont="1" applyFill="1" applyBorder="1" applyAlignment="1">
      <alignment horizontal="left"/>
    </xf>
    <xf numFmtId="0" fontId="61" fillId="2" borderId="8" xfId="0" applyFont="1" applyFill="1" applyBorder="1" applyAlignment="1">
      <alignment horizontal="left"/>
    </xf>
    <xf numFmtId="0" fontId="61" fillId="2" borderId="29" xfId="0" applyFont="1" applyFill="1" applyBorder="1" applyAlignment="1">
      <alignment horizontal="center" wrapText="1"/>
    </xf>
    <xf numFmtId="0" fontId="61" fillId="2" borderId="19" xfId="0" applyFont="1" applyFill="1" applyBorder="1" applyAlignment="1">
      <alignment horizontal="center" wrapText="1"/>
    </xf>
    <xf numFmtId="0" fontId="17" fillId="2" borderId="19" xfId="0" applyFont="1" applyFill="1" applyBorder="1" applyAlignment="1">
      <alignment horizontal="center" vertical="center" wrapText="1"/>
    </xf>
    <xf numFmtId="0" fontId="63" fillId="0" borderId="19" xfId="0" applyFont="1" applyBorder="1" applyAlignment="1">
      <alignment horizontal="center" vertical="center"/>
    </xf>
    <xf numFmtId="0" fontId="17" fillId="0" borderId="25" xfId="0" applyFont="1" applyBorder="1" applyAlignment="1">
      <alignment horizontal="center" vertical="center"/>
    </xf>
    <xf numFmtId="0" fontId="17" fillId="0" borderId="13" xfId="0" applyFont="1" applyBorder="1" applyAlignment="1">
      <alignment horizontal="center" vertical="center"/>
    </xf>
    <xf numFmtId="0" fontId="17" fillId="2" borderId="37" xfId="0" applyFont="1" applyFill="1" applyBorder="1" applyAlignment="1">
      <alignment horizontal="center"/>
    </xf>
    <xf numFmtId="0" fontId="17" fillId="2" borderId="20" xfId="0" applyFont="1" applyFill="1" applyBorder="1" applyAlignment="1">
      <alignment horizontal="center"/>
    </xf>
    <xf numFmtId="0" fontId="17" fillId="2" borderId="11" xfId="0" applyFont="1" applyFill="1" applyBorder="1" applyAlignment="1">
      <alignment horizontal="center"/>
    </xf>
    <xf numFmtId="0" fontId="61" fillId="2" borderId="47" xfId="0" applyFont="1" applyFill="1" applyBorder="1" applyAlignment="1">
      <alignment horizontal="center" wrapText="1"/>
    </xf>
    <xf numFmtId="0" fontId="61" fillId="2" borderId="21" xfId="0" applyFont="1" applyFill="1" applyBorder="1" applyAlignment="1">
      <alignment horizontal="center" wrapText="1"/>
    </xf>
    <xf numFmtId="0" fontId="17" fillId="2" borderId="25" xfId="0" applyFont="1" applyFill="1" applyBorder="1" applyAlignment="1">
      <alignment horizontal="center"/>
    </xf>
    <xf numFmtId="0" fontId="17" fillId="2" borderId="13" xfId="0" applyFont="1" applyFill="1" applyBorder="1" applyAlignment="1">
      <alignment horizontal="center"/>
    </xf>
    <xf numFmtId="0" fontId="16" fillId="2" borderId="0" xfId="0" applyFont="1" applyFill="1" applyAlignment="1">
      <alignment horizontal="left" vertical="top" wrapText="1"/>
    </xf>
    <xf numFmtId="0" fontId="17" fillId="2" borderId="25" xfId="0" applyFont="1" applyFill="1" applyBorder="1" applyAlignment="1">
      <alignment horizontal="left"/>
    </xf>
    <xf numFmtId="0" fontId="17" fillId="2" borderId="13" xfId="0" applyFont="1" applyFill="1" applyBorder="1" applyAlignment="1">
      <alignment horizontal="left"/>
    </xf>
    <xf numFmtId="0" fontId="17" fillId="0" borderId="2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11" xfId="4" applyFont="1" applyFill="1" applyBorder="1" applyAlignment="1">
      <alignment horizontal="left"/>
    </xf>
  </cellXfs>
  <cellStyles count="678">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19" xfId="675" xr:uid="{18A80CAD-C26C-4265-A677-F11932AF0B0C}"/>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36" xfId="677" xr:uid="{652269B4-1F29-4726-88CD-88094CAB983B}"/>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24" xfId="676" xr:uid="{EC9BFB17-B443-4ADB-8622-8D515D8069E9}"/>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4.emf"/></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2.51.15\fmvv\InterEmpresas\Documentos%20Interempresas\UENO%20CASA%20DE%20BOLSA\CONTABILIDAD\SIV\2025\06-2025\UENO%20C.B.S.A_-_Balances_a_JUNIO_DE_2025%20Borrador%20V1.xlsx" TargetMode="External"/><Relationship Id="rId1" Type="http://schemas.openxmlformats.org/officeDocument/2006/relationships/externalLinkPath" Target="file:///\\172.22.51.15\fmvv\InterEmpresas\Documentos%20Interempresas\UENO%20CASA%20DE%20BOLSA\CONTABILIDAD\SIV\2025\06-2025\UENO%20C.B.S.A_-_Balances_a_JUNIO_DE_2025%20Borrador%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tico"/>
      <sheetName val="base plan de cuentas"/>
      <sheetName val="Balance Analitico 2025"/>
      <sheetName val="Hoja1"/>
      <sheetName val="cartera"/>
      <sheetName val="Analitico Sistema"/>
      <sheetName val="INFORMACION GENERAL"/>
      <sheetName val="BALANCE"/>
      <sheetName val="RESULTADO"/>
      <sheetName val="FLUJO CNV"/>
      <sheetName val="ESTADO DE VARIACION DE PATR"/>
      <sheetName val="NOTAS A LOS ESTADOS CONTABL"/>
      <sheetName val="NOTA 5 A-Z "/>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7">
          <cell r="F77">
            <v>13740600993</v>
          </cell>
        </row>
      </sheetData>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85EB-D7EC-4406-8CC2-C06D430A6538}">
  <sheetPr>
    <tabColor rgb="FF66FFCC"/>
  </sheetPr>
  <dimension ref="B1:O83"/>
  <sheetViews>
    <sheetView showGridLines="0" tabSelected="1" topLeftCell="A21" zoomScaleNormal="100" zoomScaleSheetLayoutView="80" workbookViewId="0">
      <selection activeCell="J24" sqref="J24"/>
    </sheetView>
  </sheetViews>
  <sheetFormatPr baseColWidth="10" defaultColWidth="11.44140625" defaultRowHeight="12"/>
  <cols>
    <col min="1" max="1" width="11.44140625" style="2"/>
    <col min="2" max="2" width="47.33203125" style="5" customWidth="1"/>
    <col min="3" max="3" width="20.109375" style="5" customWidth="1"/>
    <col min="4" max="4" width="17.88671875" style="1" customWidth="1"/>
    <col min="5" max="5" width="30.33203125" style="1" bestFit="1" customWidth="1"/>
    <col min="6" max="6" width="15.6640625" style="1" customWidth="1"/>
    <col min="7" max="7" width="11.6640625" style="1" customWidth="1"/>
    <col min="8" max="8" width="7.5546875" style="1" customWidth="1"/>
    <col min="9" max="9" width="11.5546875" style="1" customWidth="1"/>
    <col min="10" max="10" width="10.6640625" style="1" bestFit="1" customWidth="1"/>
    <col min="11" max="11" width="15.88671875" style="1" customWidth="1"/>
    <col min="12" max="15" width="11.5546875" style="1" customWidth="1"/>
    <col min="16" max="16384" width="11.44140625" style="2"/>
  </cols>
  <sheetData>
    <row r="1" spans="2:10">
      <c r="C1" s="6"/>
    </row>
    <row r="2" spans="2:10" ht="23.4">
      <c r="B2" s="546" t="s">
        <v>372</v>
      </c>
      <c r="C2" s="546"/>
      <c r="D2" s="546"/>
      <c r="E2" s="546"/>
      <c r="F2" s="546"/>
      <c r="G2" s="546"/>
      <c r="H2" s="546"/>
      <c r="I2" s="546"/>
      <c r="J2" s="546"/>
    </row>
    <row r="3" spans="2:10">
      <c r="B3" s="547" t="s">
        <v>589</v>
      </c>
      <c r="C3" s="547"/>
      <c r="D3" s="547"/>
      <c r="E3" s="547"/>
      <c r="F3" s="547"/>
      <c r="G3" s="547"/>
      <c r="H3" s="547"/>
      <c r="I3" s="547"/>
      <c r="J3" s="547"/>
    </row>
    <row r="4" spans="2:10" ht="20.25" customHeight="1">
      <c r="B4" s="2"/>
      <c r="C4" s="2"/>
      <c r="D4" s="2"/>
      <c r="E4" s="2"/>
      <c r="F4" s="2"/>
      <c r="G4" s="2"/>
      <c r="H4" s="2"/>
      <c r="I4" s="2"/>
      <c r="J4" s="2"/>
    </row>
    <row r="5" spans="2:10" ht="20.25" customHeight="1">
      <c r="B5" s="548" t="s">
        <v>330</v>
      </c>
      <c r="C5" s="38" t="s">
        <v>353</v>
      </c>
      <c r="D5" s="14"/>
      <c r="E5" s="14"/>
      <c r="F5" s="14"/>
      <c r="G5" s="15"/>
    </row>
    <row r="6" spans="2:10" ht="20.25" customHeight="1">
      <c r="B6" s="549"/>
      <c r="C6" s="2" t="s">
        <v>340</v>
      </c>
      <c r="G6" s="16"/>
    </row>
    <row r="7" spans="2:10" ht="20.25" customHeight="1">
      <c r="B7" s="549"/>
      <c r="C7" s="2" t="s">
        <v>331</v>
      </c>
      <c r="G7" s="16"/>
    </row>
    <row r="8" spans="2:10" ht="20.25" customHeight="1">
      <c r="B8" s="549"/>
      <c r="C8" s="2" t="s">
        <v>386</v>
      </c>
      <c r="G8" s="16"/>
    </row>
    <row r="9" spans="2:10" ht="20.25" customHeight="1">
      <c r="B9" s="549"/>
      <c r="C9" s="2" t="s">
        <v>387</v>
      </c>
      <c r="G9" s="16"/>
    </row>
    <row r="10" spans="2:10" ht="20.25" customHeight="1">
      <c r="B10" s="549"/>
      <c r="C10" s="2" t="s">
        <v>333</v>
      </c>
      <c r="G10" s="16"/>
    </row>
    <row r="11" spans="2:10" ht="20.25" customHeight="1">
      <c r="B11" s="549"/>
      <c r="C11" s="2" t="s">
        <v>351</v>
      </c>
      <c r="G11" s="16"/>
    </row>
    <row r="12" spans="2:10" ht="20.25" customHeight="1">
      <c r="B12" s="549"/>
      <c r="C12" s="2" t="s">
        <v>349</v>
      </c>
      <c r="G12" s="16"/>
    </row>
    <row r="13" spans="2:10" ht="20.25" customHeight="1">
      <c r="B13" s="549"/>
      <c r="C13" s="2" t="s">
        <v>350</v>
      </c>
      <c r="G13" s="16"/>
    </row>
    <row r="14" spans="2:10" ht="20.25" customHeight="1">
      <c r="B14" s="550"/>
      <c r="C14" s="19" t="s">
        <v>332</v>
      </c>
      <c r="D14" s="17"/>
      <c r="E14" s="17"/>
      <c r="F14" s="17"/>
      <c r="G14" s="18"/>
    </row>
    <row r="15" spans="2:10" ht="20.25" customHeight="1">
      <c r="B15" s="551" t="s">
        <v>334</v>
      </c>
      <c r="C15" s="22" t="s">
        <v>335</v>
      </c>
      <c r="D15" s="21"/>
      <c r="E15" s="21"/>
      <c r="F15" s="23"/>
      <c r="G15" s="24"/>
    </row>
    <row r="16" spans="2:10" ht="20.25" customHeight="1">
      <c r="B16" s="552"/>
      <c r="C16" s="25" t="s">
        <v>336</v>
      </c>
      <c r="D16" s="26"/>
      <c r="E16" s="26"/>
      <c r="F16" s="2"/>
      <c r="G16" s="27"/>
    </row>
    <row r="17" spans="2:7" ht="27" customHeight="1">
      <c r="B17" s="553"/>
      <c r="C17" s="554" t="s">
        <v>341</v>
      </c>
      <c r="D17" s="555"/>
      <c r="E17" s="555"/>
      <c r="F17" s="555"/>
      <c r="G17" s="556"/>
    </row>
    <row r="18" spans="2:7" ht="27" customHeight="1">
      <c r="B18" s="548" t="s">
        <v>337</v>
      </c>
      <c r="C18" s="29" t="s">
        <v>0</v>
      </c>
      <c r="D18" s="532" t="s">
        <v>469</v>
      </c>
      <c r="E18" s="532"/>
      <c r="F18" s="532"/>
      <c r="G18" s="533"/>
    </row>
    <row r="19" spans="2:7" ht="27" customHeight="1">
      <c r="B19" s="549"/>
      <c r="C19" s="30" t="s">
        <v>289</v>
      </c>
      <c r="D19" s="534" t="s">
        <v>526</v>
      </c>
      <c r="E19" s="534" t="s">
        <v>287</v>
      </c>
      <c r="F19" s="534" t="s">
        <v>287</v>
      </c>
      <c r="G19" s="535"/>
    </row>
    <row r="20" spans="2:7" ht="27" customHeight="1">
      <c r="B20" s="549"/>
      <c r="C20" s="30" t="s">
        <v>290</v>
      </c>
      <c r="D20" s="534" t="s">
        <v>527</v>
      </c>
      <c r="E20" s="534"/>
      <c r="F20" s="534"/>
      <c r="G20" s="535"/>
    </row>
    <row r="21" spans="2:7" ht="27" customHeight="1">
      <c r="B21" s="549"/>
      <c r="C21" s="30" t="s">
        <v>291</v>
      </c>
      <c r="D21" s="534" t="s">
        <v>490</v>
      </c>
      <c r="E21" s="534" t="s">
        <v>288</v>
      </c>
      <c r="F21" s="534" t="s">
        <v>288</v>
      </c>
      <c r="G21" s="535"/>
    </row>
    <row r="22" spans="2:7" ht="27" customHeight="1">
      <c r="B22" s="548" t="s">
        <v>338</v>
      </c>
      <c r="C22" s="560" t="s">
        <v>588</v>
      </c>
      <c r="D22" s="561"/>
      <c r="E22" s="561"/>
      <c r="F22" s="32"/>
      <c r="G22" s="33"/>
    </row>
    <row r="23" spans="2:7" ht="27" customHeight="1">
      <c r="B23" s="550"/>
      <c r="C23" s="565" t="s">
        <v>592</v>
      </c>
      <c r="D23" s="566"/>
      <c r="E23" s="566"/>
      <c r="F23" s="60"/>
      <c r="G23" s="61"/>
    </row>
    <row r="24" spans="2:7" ht="27" customHeight="1">
      <c r="B24" s="562" t="s">
        <v>339</v>
      </c>
      <c r="C24" s="68" t="s">
        <v>247</v>
      </c>
      <c r="D24" s="531" t="s">
        <v>248</v>
      </c>
      <c r="E24" s="531"/>
      <c r="F24" s="531"/>
      <c r="G24" s="567"/>
    </row>
    <row r="25" spans="2:7" ht="27" customHeight="1">
      <c r="B25" s="563"/>
      <c r="C25" s="523" t="s">
        <v>316</v>
      </c>
      <c r="D25" s="524"/>
      <c r="E25" s="524"/>
      <c r="F25" s="524"/>
      <c r="G25" s="525"/>
    </row>
    <row r="26" spans="2:7" ht="27" customHeight="1">
      <c r="B26" s="563"/>
      <c r="C26" s="69" t="s">
        <v>247</v>
      </c>
      <c r="D26" s="521" t="s">
        <v>249</v>
      </c>
      <c r="E26" s="521"/>
      <c r="F26" s="521"/>
      <c r="G26" s="522"/>
    </row>
    <row r="27" spans="2:7" ht="27" customHeight="1">
      <c r="B27" s="563"/>
      <c r="C27" s="34" t="s">
        <v>500</v>
      </c>
      <c r="D27" s="568" t="s">
        <v>584</v>
      </c>
      <c r="E27" s="568"/>
      <c r="F27" s="568"/>
      <c r="G27" s="569"/>
    </row>
    <row r="28" spans="2:7" ht="27" customHeight="1">
      <c r="B28" s="563"/>
      <c r="C28" s="34" t="s">
        <v>303</v>
      </c>
      <c r="D28" s="568" t="s">
        <v>585</v>
      </c>
      <c r="E28" s="568"/>
      <c r="F28" s="568"/>
      <c r="G28" s="569"/>
    </row>
    <row r="29" spans="2:7" ht="27" customHeight="1">
      <c r="B29" s="563"/>
      <c r="C29" s="69" t="s">
        <v>247</v>
      </c>
      <c r="D29" s="521" t="s">
        <v>251</v>
      </c>
      <c r="E29" s="521"/>
      <c r="F29" s="521"/>
      <c r="G29" s="522"/>
    </row>
    <row r="30" spans="2:7" ht="27" customHeight="1">
      <c r="B30" s="563"/>
      <c r="C30" s="523" t="s">
        <v>316</v>
      </c>
      <c r="D30" s="524"/>
      <c r="E30" s="524"/>
      <c r="F30" s="524"/>
      <c r="G30" s="525"/>
    </row>
    <row r="31" spans="2:7" ht="26.25" customHeight="1">
      <c r="B31" s="563"/>
      <c r="C31" s="68" t="s">
        <v>247</v>
      </c>
      <c r="D31" s="531" t="s">
        <v>252</v>
      </c>
      <c r="E31" s="531"/>
      <c r="F31" s="531"/>
      <c r="G31" s="35"/>
    </row>
    <row r="32" spans="2:7" ht="27" customHeight="1">
      <c r="B32" s="563"/>
      <c r="C32" s="29" t="s">
        <v>0</v>
      </c>
      <c r="D32" s="532" t="s">
        <v>469</v>
      </c>
      <c r="E32" s="532"/>
      <c r="F32" s="532"/>
      <c r="G32" s="533"/>
    </row>
    <row r="33" spans="2:9" ht="27" customHeight="1">
      <c r="B33" s="563"/>
      <c r="C33" s="30" t="s">
        <v>289</v>
      </c>
      <c r="D33" s="534" t="s">
        <v>526</v>
      </c>
      <c r="E33" s="534" t="s">
        <v>287</v>
      </c>
      <c r="F33" s="534" t="s">
        <v>287</v>
      </c>
      <c r="G33" s="535"/>
    </row>
    <row r="34" spans="2:9" ht="27" customHeight="1">
      <c r="B34" s="563"/>
      <c r="C34" s="30" t="s">
        <v>290</v>
      </c>
      <c r="D34" s="534" t="s">
        <v>527</v>
      </c>
      <c r="E34" s="534"/>
      <c r="F34" s="534"/>
      <c r="G34" s="535"/>
    </row>
    <row r="35" spans="2:9" ht="27" customHeight="1">
      <c r="B35" s="563"/>
      <c r="C35" s="74" t="s">
        <v>590</v>
      </c>
      <c r="D35" s="111" t="s">
        <v>591</v>
      </c>
      <c r="E35" s="2"/>
      <c r="F35" s="2"/>
      <c r="G35" s="112"/>
    </row>
    <row r="36" spans="2:9" ht="27" customHeight="1">
      <c r="B36" s="563"/>
      <c r="C36" s="74" t="s">
        <v>291</v>
      </c>
      <c r="D36" s="536" t="s">
        <v>490</v>
      </c>
      <c r="E36" s="536" t="s">
        <v>288</v>
      </c>
      <c r="F36" s="536" t="s">
        <v>288</v>
      </c>
      <c r="G36" s="537"/>
    </row>
    <row r="37" spans="2:9" ht="27" customHeight="1">
      <c r="B37" s="563"/>
      <c r="C37" s="37" t="s">
        <v>247</v>
      </c>
      <c r="D37" s="521" t="s">
        <v>253</v>
      </c>
      <c r="E37" s="521"/>
      <c r="F37" s="521"/>
      <c r="G37" s="36"/>
    </row>
    <row r="38" spans="2:9" ht="27" customHeight="1">
      <c r="B38" s="564"/>
      <c r="C38" s="538" t="s">
        <v>250</v>
      </c>
      <c r="D38" s="539"/>
      <c r="E38" s="539"/>
      <c r="F38" s="539"/>
      <c r="G38" s="540"/>
    </row>
    <row r="39" spans="2:9" ht="27" customHeight="1">
      <c r="B39" s="8" t="s">
        <v>320</v>
      </c>
    </row>
    <row r="40" spans="2:9" ht="27" customHeight="1">
      <c r="B40" s="9"/>
    </row>
    <row r="41" spans="2:9" ht="27" customHeight="1">
      <c r="B41" s="41" t="s">
        <v>2</v>
      </c>
      <c r="C41" s="41" t="s">
        <v>305</v>
      </c>
      <c r="D41" s="41" t="s">
        <v>306</v>
      </c>
      <c r="E41" s="41" t="s">
        <v>307</v>
      </c>
      <c r="F41" s="41" t="s">
        <v>308</v>
      </c>
      <c r="G41" s="41" t="s">
        <v>309</v>
      </c>
      <c r="H41" s="41" t="s">
        <v>310</v>
      </c>
      <c r="I41" s="41" t="s">
        <v>311</v>
      </c>
    </row>
    <row r="42" spans="2:9" ht="27" customHeight="1">
      <c r="B42" s="541">
        <v>1</v>
      </c>
      <c r="C42" s="542" t="s">
        <v>374</v>
      </c>
      <c r="D42" s="543" t="s">
        <v>312</v>
      </c>
      <c r="E42" s="42" t="s">
        <v>500</v>
      </c>
      <c r="F42" s="43">
        <v>12213000000</v>
      </c>
      <c r="G42" s="44">
        <v>0.99990000000000001</v>
      </c>
      <c r="H42" s="44">
        <v>0.99990000000000001</v>
      </c>
      <c r="I42" s="45" t="s">
        <v>313</v>
      </c>
    </row>
    <row r="43" spans="2:9" ht="27" customHeight="1">
      <c r="B43" s="541"/>
      <c r="C43" s="542"/>
      <c r="D43" s="543"/>
      <c r="E43" s="45" t="s">
        <v>303</v>
      </c>
      <c r="F43" s="46">
        <v>1000000</v>
      </c>
      <c r="G43" s="44">
        <v>8.1873260193220899E-5</v>
      </c>
      <c r="H43" s="44">
        <v>8.1873260193220899E-5</v>
      </c>
      <c r="I43" s="45" t="s">
        <v>504</v>
      </c>
    </row>
    <row r="44" spans="2:9" ht="27.75" customHeight="1">
      <c r="B44" s="515">
        <v>2</v>
      </c>
      <c r="C44" s="518" t="s">
        <v>501</v>
      </c>
      <c r="D44" s="557" t="s">
        <v>505</v>
      </c>
      <c r="E44" s="42" t="s">
        <v>516</v>
      </c>
      <c r="F44" s="43">
        <v>237073000000</v>
      </c>
      <c r="G44" s="44">
        <v>0.29634125</v>
      </c>
      <c r="H44" s="44">
        <v>0.94766275193271676</v>
      </c>
      <c r="I44" s="45" t="s">
        <v>313</v>
      </c>
    </row>
    <row r="45" spans="2:9" ht="27.75" customHeight="1">
      <c r="B45" s="516"/>
      <c r="C45" s="519"/>
      <c r="D45" s="558"/>
      <c r="E45" s="42" t="s">
        <v>502</v>
      </c>
      <c r="F45" s="43">
        <v>2000000</v>
      </c>
      <c r="G45" s="72">
        <v>2.5000000000000002E-6</v>
      </c>
      <c r="H45" s="72">
        <v>7.9946915248275148E-6</v>
      </c>
      <c r="I45" s="45" t="s">
        <v>504</v>
      </c>
    </row>
    <row r="46" spans="2:9" ht="27.75" customHeight="1">
      <c r="B46" s="516"/>
      <c r="C46" s="519"/>
      <c r="D46" s="558"/>
      <c r="E46" s="42" t="s">
        <v>303</v>
      </c>
      <c r="F46" s="43">
        <v>562924000000</v>
      </c>
      <c r="G46" s="44">
        <v>0.70365500000000003</v>
      </c>
      <c r="H46" s="44">
        <v>0.70365500000000003</v>
      </c>
      <c r="I46" s="45" t="s">
        <v>313</v>
      </c>
    </row>
    <row r="47" spans="2:9" ht="27.75" customHeight="1">
      <c r="B47" s="517"/>
      <c r="C47" s="520"/>
      <c r="D47" s="559"/>
      <c r="E47" s="42" t="s">
        <v>503</v>
      </c>
      <c r="F47" s="43">
        <v>1000000</v>
      </c>
      <c r="G47" s="72">
        <v>1.2500000000000001E-6</v>
      </c>
      <c r="H47" s="72">
        <v>3.9973457624137574E-6</v>
      </c>
      <c r="I47" s="45" t="s">
        <v>504</v>
      </c>
    </row>
    <row r="48" spans="2:9" ht="27.75" customHeight="1">
      <c r="B48" s="515">
        <v>3</v>
      </c>
      <c r="C48" s="518" t="s">
        <v>314</v>
      </c>
      <c r="D48" s="557" t="s">
        <v>304</v>
      </c>
      <c r="E48" s="47" t="s">
        <v>506</v>
      </c>
      <c r="F48" s="43">
        <v>15900000000</v>
      </c>
      <c r="G48" s="44">
        <v>5.9932152280437259E-2</v>
      </c>
      <c r="H48" s="44">
        <v>1.4925373134328356E-2</v>
      </c>
      <c r="I48" s="45" t="s">
        <v>504</v>
      </c>
    </row>
    <row r="49" spans="2:9" ht="27.75" customHeight="1">
      <c r="B49" s="516"/>
      <c r="C49" s="519"/>
      <c r="D49" s="558"/>
      <c r="E49" s="47" t="s">
        <v>315</v>
      </c>
      <c r="F49" s="43">
        <v>201700000000</v>
      </c>
      <c r="G49" s="44">
        <v>0.76027139087825157</v>
      </c>
      <c r="H49" s="44">
        <v>0.94029850746268639</v>
      </c>
      <c r="I49" s="45" t="s">
        <v>313</v>
      </c>
    </row>
    <row r="50" spans="2:9" ht="27.75" customHeight="1">
      <c r="B50" s="516"/>
      <c r="C50" s="519"/>
      <c r="D50" s="558"/>
      <c r="E50" s="47" t="s">
        <v>507</v>
      </c>
      <c r="F50" s="43">
        <v>15900000000</v>
      </c>
      <c r="G50" s="44">
        <v>5.9932152280437259E-2</v>
      </c>
      <c r="H50" s="44">
        <v>1.4925373134328356E-2</v>
      </c>
      <c r="I50" s="45" t="s">
        <v>504</v>
      </c>
    </row>
    <row r="51" spans="2:9" ht="27.75" customHeight="1">
      <c r="B51" s="516"/>
      <c r="C51" s="519"/>
      <c r="D51" s="558"/>
      <c r="E51" s="47" t="s">
        <v>508</v>
      </c>
      <c r="F51" s="43">
        <v>15900000000</v>
      </c>
      <c r="G51" s="44">
        <v>5.9932152280437259E-2</v>
      </c>
      <c r="H51" s="44">
        <v>1.4925373134328356E-2</v>
      </c>
      <c r="I51" s="45" t="s">
        <v>504</v>
      </c>
    </row>
    <row r="52" spans="2:9" ht="27.75" customHeight="1">
      <c r="B52" s="517"/>
      <c r="C52" s="520"/>
      <c r="D52" s="559"/>
      <c r="E52" s="47" t="s">
        <v>509</v>
      </c>
      <c r="F52" s="43">
        <v>15900000000</v>
      </c>
      <c r="G52" s="44">
        <v>5.9932152280437259E-2</v>
      </c>
      <c r="H52" s="44">
        <v>1.4925373134328356E-2</v>
      </c>
      <c r="I52" s="45" t="s">
        <v>504</v>
      </c>
    </row>
    <row r="53" spans="2:9" ht="27.75" customHeight="1">
      <c r="B53" s="62"/>
      <c r="C53" s="63"/>
      <c r="D53" s="64"/>
      <c r="E53" s="65"/>
      <c r="F53" s="66"/>
      <c r="G53" s="67"/>
      <c r="H53" s="67"/>
      <c r="I53" s="64"/>
    </row>
    <row r="54" spans="2:9" ht="27" customHeight="1">
      <c r="B54" s="544" t="s">
        <v>243</v>
      </c>
      <c r="C54" s="10" t="s">
        <v>244</v>
      </c>
      <c r="D54" s="10" t="s">
        <v>254</v>
      </c>
      <c r="E54" s="10" t="s">
        <v>246</v>
      </c>
      <c r="F54" s="28"/>
      <c r="G54" s="28"/>
    </row>
    <row r="55" spans="2:9" ht="35.25" customHeight="1">
      <c r="B55" s="545"/>
      <c r="C55" s="11" t="s">
        <v>315</v>
      </c>
      <c r="D55" s="12" t="s">
        <v>314</v>
      </c>
      <c r="E55" s="13">
        <v>1</v>
      </c>
      <c r="F55" s="28"/>
      <c r="G55" s="28"/>
    </row>
    <row r="56" spans="2:9" ht="27" customHeight="1">
      <c r="B56" s="2"/>
      <c r="C56" s="2"/>
      <c r="D56" s="2"/>
      <c r="E56" s="28"/>
      <c r="F56" s="28"/>
      <c r="G56" s="28"/>
    </row>
    <row r="57" spans="2:9" ht="27" customHeight="1">
      <c r="B57" s="20"/>
      <c r="C57" s="31"/>
      <c r="D57" s="28"/>
      <c r="E57" s="28"/>
      <c r="F57" s="28"/>
      <c r="G57" s="28"/>
    </row>
    <row r="58" spans="2:9">
      <c r="B58" s="526" t="s">
        <v>342</v>
      </c>
      <c r="C58" s="529" t="s">
        <v>388</v>
      </c>
      <c r="D58" s="530"/>
      <c r="E58" s="530"/>
      <c r="F58" s="530"/>
      <c r="G58" s="530"/>
      <c r="H58" s="48"/>
      <c r="I58" s="49"/>
    </row>
    <row r="59" spans="2:9" ht="13.8">
      <c r="B59" s="527"/>
      <c r="C59" s="50" t="s">
        <v>329</v>
      </c>
      <c r="D59" s="51"/>
      <c r="E59" s="52"/>
      <c r="F59" s="52"/>
      <c r="G59" s="52"/>
      <c r="H59" s="52"/>
      <c r="I59" s="53"/>
    </row>
    <row r="60" spans="2:9">
      <c r="B60" s="527"/>
      <c r="C60" s="54" t="s">
        <v>373</v>
      </c>
      <c r="D60" s="51"/>
      <c r="E60" s="52"/>
      <c r="F60" s="52"/>
      <c r="G60" s="52"/>
      <c r="H60" s="52"/>
      <c r="I60" s="53"/>
    </row>
    <row r="61" spans="2:9">
      <c r="B61" s="527"/>
      <c r="C61" s="54" t="s">
        <v>586</v>
      </c>
      <c r="D61" s="51"/>
      <c r="E61" s="52"/>
      <c r="F61" s="52"/>
      <c r="G61" s="52"/>
      <c r="H61" s="52"/>
      <c r="I61" s="53"/>
    </row>
    <row r="62" spans="2:9">
      <c r="B62" s="527"/>
      <c r="C62" s="54" t="s">
        <v>587</v>
      </c>
      <c r="D62" s="51"/>
      <c r="E62" s="52"/>
      <c r="F62" s="52"/>
      <c r="G62" s="52"/>
      <c r="H62" s="52"/>
      <c r="I62" s="53"/>
    </row>
    <row r="63" spans="2:9">
      <c r="B63" s="528"/>
      <c r="C63" s="55" t="s">
        <v>1</v>
      </c>
      <c r="D63" s="56"/>
      <c r="E63" s="57"/>
      <c r="F63" s="57"/>
      <c r="G63" s="57"/>
      <c r="H63" s="57"/>
      <c r="I63" s="58"/>
    </row>
    <row r="65" spans="2:15">
      <c r="B65" s="7" t="s">
        <v>178</v>
      </c>
    </row>
    <row r="66" spans="2:15">
      <c r="B66" s="7"/>
    </row>
    <row r="67" spans="2:15" ht="20.399999999999999">
      <c r="B67" s="75" t="s">
        <v>3</v>
      </c>
      <c r="C67" s="75" t="s">
        <v>292</v>
      </c>
      <c r="D67" s="75" t="s">
        <v>293</v>
      </c>
      <c r="E67" s="75" t="s">
        <v>294</v>
      </c>
      <c r="F67" s="75" t="s">
        <v>295</v>
      </c>
      <c r="G67" s="75" t="s">
        <v>296</v>
      </c>
      <c r="H67" s="75" t="s">
        <v>297</v>
      </c>
      <c r="I67" s="75" t="s">
        <v>298</v>
      </c>
      <c r="J67" s="75" t="s">
        <v>299</v>
      </c>
      <c r="K67" s="75" t="s">
        <v>300</v>
      </c>
      <c r="L67" s="75" t="s">
        <v>301</v>
      </c>
      <c r="M67" s="75" t="s">
        <v>301</v>
      </c>
    </row>
    <row r="68" spans="2:15" s="39" customFormat="1">
      <c r="B68" s="76" t="s">
        <v>303</v>
      </c>
      <c r="C68" s="77" t="s">
        <v>304</v>
      </c>
      <c r="D68" s="78">
        <v>1</v>
      </c>
      <c r="E68" s="79">
        <v>1</v>
      </c>
      <c r="F68" s="80">
        <v>1</v>
      </c>
      <c r="G68" s="81" t="s">
        <v>302</v>
      </c>
      <c r="H68" s="81">
        <v>1</v>
      </c>
      <c r="I68" s="82">
        <v>1</v>
      </c>
      <c r="J68" s="82">
        <v>1000000</v>
      </c>
      <c r="K68" s="83">
        <v>8.1873260193220899E-5</v>
      </c>
      <c r="L68" s="83">
        <v>8.1873260193220899E-5</v>
      </c>
      <c r="M68" s="104">
        <v>8.1873260193220899E-5</v>
      </c>
      <c r="N68" s="52"/>
      <c r="O68" s="52"/>
    </row>
    <row r="69" spans="2:15" s="39" customFormat="1">
      <c r="B69" s="84" t="s">
        <v>500</v>
      </c>
      <c r="C69" s="85" t="s">
        <v>505</v>
      </c>
      <c r="D69" s="86">
        <v>2</v>
      </c>
      <c r="E69" s="86">
        <v>1249</v>
      </c>
      <c r="F69" s="87">
        <v>1248</v>
      </c>
      <c r="G69" s="88" t="s">
        <v>302</v>
      </c>
      <c r="H69" s="88">
        <v>1</v>
      </c>
      <c r="I69" s="89">
        <v>1248</v>
      </c>
      <c r="J69" s="89">
        <v>1248000000</v>
      </c>
      <c r="K69" s="90">
        <v>0.10217782872113967</v>
      </c>
      <c r="L69" s="90">
        <v>0.10217782872113967</v>
      </c>
      <c r="M69" s="105">
        <v>0.10217782872113967</v>
      </c>
      <c r="N69" s="52"/>
      <c r="O69" s="52"/>
    </row>
    <row r="70" spans="2:15" s="39" customFormat="1">
      <c r="B70" s="84" t="s">
        <v>500</v>
      </c>
      <c r="C70" s="85" t="s">
        <v>505</v>
      </c>
      <c r="D70" s="86">
        <v>1250</v>
      </c>
      <c r="E70" s="79">
        <v>1250</v>
      </c>
      <c r="F70" s="87">
        <v>1</v>
      </c>
      <c r="G70" s="88" t="s">
        <v>302</v>
      </c>
      <c r="H70" s="88">
        <v>1</v>
      </c>
      <c r="I70" s="89">
        <v>1</v>
      </c>
      <c r="J70" s="89">
        <v>1000000</v>
      </c>
      <c r="K70" s="90">
        <v>8.1873260193220899E-5</v>
      </c>
      <c r="L70" s="90">
        <v>8.1873260193220899E-5</v>
      </c>
      <c r="M70" s="105">
        <v>8.1873260193220899E-5</v>
      </c>
      <c r="N70" s="52"/>
      <c r="O70" s="52"/>
    </row>
    <row r="71" spans="2:15" s="39" customFormat="1">
      <c r="B71" s="84" t="s">
        <v>500</v>
      </c>
      <c r="C71" s="85" t="s">
        <v>505</v>
      </c>
      <c r="D71" s="79">
        <v>1251</v>
      </c>
      <c r="E71" s="79">
        <v>11250</v>
      </c>
      <c r="F71" s="91">
        <v>10000</v>
      </c>
      <c r="G71" s="92" t="s">
        <v>302</v>
      </c>
      <c r="H71" s="92">
        <v>1</v>
      </c>
      <c r="I71" s="93">
        <v>10000</v>
      </c>
      <c r="J71" s="93">
        <v>10000000000</v>
      </c>
      <c r="K71" s="94">
        <v>0.81873260193220898</v>
      </c>
      <c r="L71" s="94">
        <v>0.81873260193220898</v>
      </c>
      <c r="M71" s="105">
        <v>0.81873260193220898</v>
      </c>
      <c r="N71" s="52"/>
      <c r="O71" s="52"/>
    </row>
    <row r="72" spans="2:15" s="39" customFormat="1">
      <c r="B72" s="84" t="s">
        <v>500</v>
      </c>
      <c r="C72" s="85" t="s">
        <v>505</v>
      </c>
      <c r="D72" s="79">
        <v>11251</v>
      </c>
      <c r="E72" s="79">
        <v>11293</v>
      </c>
      <c r="F72" s="91">
        <v>43</v>
      </c>
      <c r="G72" s="92" t="s">
        <v>302</v>
      </c>
      <c r="H72" s="92">
        <v>1</v>
      </c>
      <c r="I72" s="93">
        <v>43</v>
      </c>
      <c r="J72" s="93">
        <v>43000000</v>
      </c>
      <c r="K72" s="94">
        <v>3.5205501883084985E-3</v>
      </c>
      <c r="L72" s="94">
        <v>3.5205501883084985E-3</v>
      </c>
      <c r="M72" s="105">
        <v>3.5205501883084985E-3</v>
      </c>
      <c r="N72" s="52"/>
      <c r="O72" s="52"/>
    </row>
    <row r="73" spans="2:15" s="39" customFormat="1">
      <c r="B73" s="84" t="s">
        <v>500</v>
      </c>
      <c r="C73" s="85" t="s">
        <v>505</v>
      </c>
      <c r="D73" s="86">
        <v>11294</v>
      </c>
      <c r="E73" s="86">
        <v>11337</v>
      </c>
      <c r="F73" s="87">
        <v>44</v>
      </c>
      <c r="G73" s="88" t="s">
        <v>302</v>
      </c>
      <c r="H73" s="88">
        <v>1</v>
      </c>
      <c r="I73" s="89">
        <v>44</v>
      </c>
      <c r="J73" s="89">
        <v>44000000</v>
      </c>
      <c r="K73" s="90">
        <v>3.6024234485017193E-3</v>
      </c>
      <c r="L73" s="90">
        <v>3.6024234485017193E-3</v>
      </c>
      <c r="M73" s="105">
        <v>3.6024234485017193E-3</v>
      </c>
      <c r="N73" s="52"/>
      <c r="O73" s="52"/>
    </row>
    <row r="74" spans="2:15">
      <c r="B74" s="84" t="s">
        <v>500</v>
      </c>
      <c r="C74" s="85" t="s">
        <v>505</v>
      </c>
      <c r="D74" s="79">
        <v>11338</v>
      </c>
      <c r="E74" s="79">
        <v>12114</v>
      </c>
      <c r="F74" s="91">
        <v>777</v>
      </c>
      <c r="G74" s="92" t="s">
        <v>302</v>
      </c>
      <c r="H74" s="92">
        <v>1</v>
      </c>
      <c r="I74" s="93">
        <v>777</v>
      </c>
      <c r="J74" s="93">
        <v>777000000</v>
      </c>
      <c r="K74" s="94">
        <v>6.3615523170132637E-2</v>
      </c>
      <c r="L74" s="94">
        <v>6.3615523170132637E-2</v>
      </c>
      <c r="M74" s="105">
        <v>6.3615523170132637E-2</v>
      </c>
    </row>
    <row r="75" spans="2:15" s="39" customFormat="1">
      <c r="B75" s="84" t="s">
        <v>500</v>
      </c>
      <c r="C75" s="85" t="s">
        <v>505</v>
      </c>
      <c r="D75" s="86">
        <v>12115</v>
      </c>
      <c r="E75" s="86">
        <v>12214</v>
      </c>
      <c r="F75" s="95">
        <v>100</v>
      </c>
      <c r="G75" s="88" t="s">
        <v>302</v>
      </c>
      <c r="H75" s="88">
        <v>1</v>
      </c>
      <c r="I75" s="89">
        <v>100</v>
      </c>
      <c r="J75" s="89">
        <v>100000000</v>
      </c>
      <c r="K75" s="96">
        <v>8.187326019322089E-3</v>
      </c>
      <c r="L75" s="90">
        <v>8.187326019322089E-3</v>
      </c>
      <c r="M75" s="105">
        <v>8.187326019322089E-3</v>
      </c>
      <c r="N75" s="52"/>
      <c r="O75" s="52"/>
    </row>
    <row r="76" spans="2:15" s="39" customFormat="1" ht="12.6" thickBot="1">
      <c r="B76" s="97"/>
      <c r="C76" s="98"/>
      <c r="D76" s="99"/>
      <c r="E76" s="99"/>
      <c r="F76" s="100">
        <v>12214</v>
      </c>
      <c r="G76" s="100"/>
      <c r="H76" s="100"/>
      <c r="I76" s="100">
        <v>12214</v>
      </c>
      <c r="J76" s="101">
        <v>12214000000</v>
      </c>
      <c r="K76" s="102">
        <v>1</v>
      </c>
      <c r="L76" s="103">
        <v>1</v>
      </c>
      <c r="M76" s="103">
        <v>1</v>
      </c>
      <c r="N76" s="52"/>
      <c r="O76" s="52"/>
    </row>
    <row r="77" spans="2:15" s="39" customFormat="1" ht="12.6" thickTop="1">
      <c r="B77" s="106"/>
      <c r="C77" s="106"/>
      <c r="D77" s="107"/>
      <c r="E77" s="107"/>
      <c r="F77" s="108"/>
      <c r="G77" s="108"/>
      <c r="H77" s="108"/>
      <c r="I77" s="108"/>
      <c r="J77" s="108"/>
      <c r="K77" s="109"/>
      <c r="L77" s="110"/>
      <c r="M77" s="110"/>
      <c r="N77" s="52"/>
      <c r="O77" s="52"/>
    </row>
    <row r="78" spans="2:15">
      <c r="B78" s="7" t="s">
        <v>243</v>
      </c>
    </row>
    <row r="80" spans="2:15" ht="37.5" customHeight="1">
      <c r="B80" s="10" t="s">
        <v>244</v>
      </c>
      <c r="C80" s="10" t="s">
        <v>254</v>
      </c>
      <c r="D80" s="10" t="s">
        <v>246</v>
      </c>
      <c r="O80" s="2"/>
    </row>
    <row r="81" spans="2:14" s="4" customFormat="1" ht="27.75" customHeight="1">
      <c r="B81" s="11" t="s">
        <v>315</v>
      </c>
      <c r="C81" s="12" t="s">
        <v>314</v>
      </c>
      <c r="D81" s="13">
        <v>1</v>
      </c>
      <c r="E81" s="3"/>
      <c r="F81" s="3"/>
      <c r="G81" s="3"/>
      <c r="H81" s="3"/>
      <c r="I81" s="3"/>
      <c r="J81" s="3"/>
      <c r="K81" s="3"/>
      <c r="L81" s="3"/>
      <c r="M81" s="3"/>
      <c r="N81" s="3"/>
    </row>
    <row r="82" spans="2:14" s="4" customFormat="1" ht="27.75" customHeight="1">
      <c r="B82" s="11" t="s">
        <v>315</v>
      </c>
      <c r="C82" s="12" t="s">
        <v>500</v>
      </c>
      <c r="D82" s="13">
        <v>1</v>
      </c>
      <c r="E82" s="3"/>
      <c r="F82" s="3"/>
      <c r="G82" s="3"/>
      <c r="H82" s="3"/>
      <c r="I82" s="3"/>
      <c r="J82" s="3"/>
      <c r="K82" s="3"/>
      <c r="L82" s="3"/>
      <c r="M82" s="3"/>
      <c r="N82" s="3"/>
    </row>
    <row r="83" spans="2:14" s="4" customFormat="1" ht="27.75" customHeight="1">
      <c r="B83" s="11" t="s">
        <v>315</v>
      </c>
      <c r="C83" s="12" t="s">
        <v>516</v>
      </c>
      <c r="D83" s="13">
        <v>1</v>
      </c>
      <c r="E83" s="3"/>
      <c r="F83" s="3"/>
      <c r="G83" s="3"/>
      <c r="H83" s="3"/>
      <c r="I83" s="3"/>
      <c r="J83" s="3"/>
      <c r="K83" s="3"/>
      <c r="L83" s="3"/>
      <c r="M83" s="3"/>
      <c r="N83" s="3"/>
    </row>
  </sheetData>
  <mergeCells count="40">
    <mergeCell ref="B24:B38"/>
    <mergeCell ref="C23:E23"/>
    <mergeCell ref="D24:G24"/>
    <mergeCell ref="C25:G25"/>
    <mergeCell ref="D26:G26"/>
    <mergeCell ref="D27:G27"/>
    <mergeCell ref="D28:G28"/>
    <mergeCell ref="B22:B23"/>
    <mergeCell ref="B54:B55"/>
    <mergeCell ref="C44:C47"/>
    <mergeCell ref="B2:J2"/>
    <mergeCell ref="B3:J3"/>
    <mergeCell ref="B5:B14"/>
    <mergeCell ref="B15:B17"/>
    <mergeCell ref="C17:G17"/>
    <mergeCell ref="D48:D52"/>
    <mergeCell ref="B48:B52"/>
    <mergeCell ref="D44:D47"/>
    <mergeCell ref="B18:B21"/>
    <mergeCell ref="D18:G18"/>
    <mergeCell ref="D19:G19"/>
    <mergeCell ref="D20:G20"/>
    <mergeCell ref="D21:G21"/>
    <mergeCell ref="C22:E22"/>
    <mergeCell ref="B44:B47"/>
    <mergeCell ref="C48:C52"/>
    <mergeCell ref="D29:G29"/>
    <mergeCell ref="C30:G30"/>
    <mergeCell ref="B58:B63"/>
    <mergeCell ref="C58:G58"/>
    <mergeCell ref="D31:F31"/>
    <mergeCell ref="D32:G32"/>
    <mergeCell ref="D33:G33"/>
    <mergeCell ref="D34:G34"/>
    <mergeCell ref="D36:G36"/>
    <mergeCell ref="D37:F37"/>
    <mergeCell ref="C38:G38"/>
    <mergeCell ref="B42:B43"/>
    <mergeCell ref="C42:C43"/>
    <mergeCell ref="D42:D43"/>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66FFCC"/>
  </sheetPr>
  <dimension ref="A1:M156"/>
  <sheetViews>
    <sheetView showGridLines="0" topLeftCell="A61" zoomScale="85" zoomScaleNormal="85" zoomScalePageLayoutView="60" workbookViewId="0">
      <selection activeCell="F77" sqref="F77"/>
    </sheetView>
  </sheetViews>
  <sheetFormatPr baseColWidth="10" defaultColWidth="11.44140625" defaultRowHeight="15.6"/>
  <cols>
    <col min="1" max="1" width="15" style="114" customWidth="1"/>
    <col min="2" max="2" width="75.6640625" style="189" customWidth="1"/>
    <col min="3" max="3" width="23" style="190" customWidth="1"/>
    <col min="4" max="4" width="24.33203125" style="190" customWidth="1"/>
    <col min="5" max="5" width="74.5546875" style="116" customWidth="1"/>
    <col min="6" max="6" width="23" style="190" customWidth="1"/>
    <col min="7" max="7" width="24.33203125" style="190" customWidth="1"/>
    <col min="8" max="8" width="21.88671875" style="113" customWidth="1"/>
    <col min="9" max="9" width="24" style="113" customWidth="1"/>
    <col min="10" max="10" width="36.109375" style="113" bestFit="1" customWidth="1"/>
    <col min="11" max="13" width="11.5546875" style="113" customWidth="1"/>
    <col min="14" max="16384" width="11.44140625" style="114"/>
  </cols>
  <sheetData>
    <row r="1" spans="2:10" ht="18" hidden="1" customHeight="1">
      <c r="B1" s="575" t="s">
        <v>372</v>
      </c>
      <c r="C1" s="575"/>
      <c r="D1" s="575"/>
      <c r="E1" s="575"/>
      <c r="F1" s="575"/>
      <c r="G1" s="575"/>
    </row>
    <row r="2" spans="2:10">
      <c r="B2" s="575"/>
      <c r="C2" s="575"/>
      <c r="D2" s="575"/>
      <c r="E2" s="575"/>
      <c r="F2" s="575"/>
      <c r="G2" s="575"/>
    </row>
    <row r="3" spans="2:10" ht="18" customHeight="1">
      <c r="B3" s="575"/>
      <c r="C3" s="575"/>
      <c r="D3" s="575"/>
      <c r="E3" s="575"/>
      <c r="F3" s="575"/>
      <c r="G3" s="575"/>
    </row>
    <row r="4" spans="2:10" ht="18" customHeight="1">
      <c r="B4" s="575"/>
      <c r="C4" s="575"/>
      <c r="D4" s="575"/>
      <c r="E4" s="575"/>
      <c r="F4" s="575"/>
      <c r="G4" s="575"/>
      <c r="H4" s="115"/>
    </row>
    <row r="5" spans="2:10" ht="21">
      <c r="B5" s="572" t="s">
        <v>389</v>
      </c>
      <c r="C5" s="572"/>
      <c r="D5" s="572"/>
      <c r="E5" s="572"/>
      <c r="F5" s="572"/>
      <c r="G5" s="572"/>
      <c r="H5" s="115"/>
    </row>
    <row r="6" spans="2:10" ht="21">
      <c r="B6" s="576" t="s">
        <v>542</v>
      </c>
      <c r="C6" s="576"/>
      <c r="D6" s="576"/>
      <c r="E6" s="576"/>
      <c r="F6" s="576"/>
      <c r="G6" s="576"/>
      <c r="H6" s="115"/>
      <c r="J6" s="115"/>
    </row>
    <row r="7" spans="2:10" ht="21">
      <c r="B7" s="571"/>
      <c r="C7" s="571"/>
      <c r="D7" s="571"/>
      <c r="E7" s="571"/>
      <c r="F7" s="571"/>
      <c r="G7" s="571"/>
      <c r="H7" s="117"/>
    </row>
    <row r="8" spans="2:10" ht="16.2" thickBot="1">
      <c r="B8" s="570" t="s">
        <v>343</v>
      </c>
      <c r="C8" s="570"/>
      <c r="D8" s="570"/>
      <c r="E8" s="570"/>
      <c r="F8" s="570"/>
      <c r="G8" s="570"/>
    </row>
    <row r="9" spans="2:10" ht="18.75" customHeight="1">
      <c r="B9" s="584" t="s">
        <v>470</v>
      </c>
      <c r="C9" s="577" t="s">
        <v>541</v>
      </c>
      <c r="D9" s="577" t="s">
        <v>529</v>
      </c>
      <c r="E9" s="577" t="s">
        <v>4</v>
      </c>
      <c r="F9" s="577" t="s">
        <v>541</v>
      </c>
      <c r="G9" s="579" t="s">
        <v>529</v>
      </c>
    </row>
    <row r="10" spans="2:10" ht="18.600000000000001" customHeight="1">
      <c r="B10" s="585"/>
      <c r="C10" s="578"/>
      <c r="D10" s="578"/>
      <c r="E10" s="578"/>
      <c r="F10" s="578"/>
      <c r="G10" s="580"/>
    </row>
    <row r="11" spans="2:10" ht="17.399999999999999">
      <c r="B11" s="118" t="s">
        <v>5</v>
      </c>
      <c r="C11" s="119">
        <v>19822684832</v>
      </c>
      <c r="D11" s="120">
        <v>11020099062</v>
      </c>
      <c r="E11" s="121" t="s">
        <v>197</v>
      </c>
      <c r="F11" s="122">
        <v>9855426192</v>
      </c>
      <c r="G11" s="123">
        <v>1980528632</v>
      </c>
    </row>
    <row r="12" spans="2:10">
      <c r="B12" s="124"/>
      <c r="C12" s="120"/>
      <c r="D12" s="120"/>
      <c r="E12" s="125"/>
      <c r="F12" s="126"/>
      <c r="G12" s="127"/>
      <c r="H12" s="128"/>
    </row>
    <row r="13" spans="2:10">
      <c r="B13" s="124" t="s">
        <v>594</v>
      </c>
      <c r="C13" s="119">
        <v>5192225040</v>
      </c>
      <c r="D13" s="119">
        <v>2266205565</v>
      </c>
      <c r="E13" s="125" t="s">
        <v>10</v>
      </c>
      <c r="F13" s="122">
        <v>9238939109</v>
      </c>
      <c r="G13" s="123">
        <v>1804597333</v>
      </c>
      <c r="H13" s="129"/>
    </row>
    <row r="14" spans="2:10">
      <c r="B14" s="130" t="s">
        <v>6</v>
      </c>
      <c r="C14" s="131">
        <v>200000</v>
      </c>
      <c r="D14" s="131">
        <v>200000</v>
      </c>
      <c r="E14" s="132" t="s">
        <v>416</v>
      </c>
      <c r="F14" s="131">
        <v>6280696756</v>
      </c>
      <c r="G14" s="133">
        <v>622761767</v>
      </c>
      <c r="H14" s="134"/>
      <c r="I14" s="135"/>
    </row>
    <row r="15" spans="2:10">
      <c r="B15" s="130" t="s">
        <v>7</v>
      </c>
      <c r="C15" s="131">
        <v>5192025040</v>
      </c>
      <c r="D15" s="131">
        <v>2266005487</v>
      </c>
      <c r="E15" s="132" t="s">
        <v>365</v>
      </c>
      <c r="F15" s="131">
        <v>552862616</v>
      </c>
      <c r="G15" s="133">
        <v>310213639</v>
      </c>
      <c r="H15" s="135"/>
      <c r="I15" s="135"/>
    </row>
    <row r="16" spans="2:10">
      <c r="B16" s="130" t="s">
        <v>518</v>
      </c>
      <c r="C16" s="131">
        <v>0</v>
      </c>
      <c r="D16" s="131">
        <v>78</v>
      </c>
      <c r="E16" s="132" t="s">
        <v>364</v>
      </c>
      <c r="F16" s="131">
        <v>0</v>
      </c>
      <c r="G16" s="133">
        <v>0</v>
      </c>
      <c r="H16" s="135"/>
      <c r="I16" s="135"/>
    </row>
    <row r="17" spans="1:13">
      <c r="B17" s="130"/>
      <c r="C17" s="131"/>
      <c r="D17" s="131"/>
      <c r="E17" s="132" t="s">
        <v>417</v>
      </c>
      <c r="F17" s="131">
        <v>0</v>
      </c>
      <c r="G17" s="133">
        <v>0</v>
      </c>
      <c r="H17" s="134"/>
      <c r="I17" s="135"/>
    </row>
    <row r="18" spans="1:13" ht="18" customHeight="1">
      <c r="B18" s="136" t="s">
        <v>260</v>
      </c>
      <c r="C18" s="119">
        <v>8649905500</v>
      </c>
      <c r="D18" s="119">
        <v>7354646814</v>
      </c>
      <c r="E18" s="132" t="s">
        <v>531</v>
      </c>
      <c r="F18" s="131">
        <v>0</v>
      </c>
      <c r="G18" s="133">
        <v>0</v>
      </c>
      <c r="H18" s="135"/>
      <c r="I18" s="135"/>
    </row>
    <row r="19" spans="1:13" ht="17.399999999999999" customHeight="1">
      <c r="B19" s="130" t="s">
        <v>8</v>
      </c>
      <c r="C19" s="131">
        <v>4216500000</v>
      </c>
      <c r="D19" s="131">
        <v>4079500000</v>
      </c>
      <c r="E19" s="132" t="s">
        <v>12</v>
      </c>
      <c r="F19" s="131">
        <v>0</v>
      </c>
      <c r="G19" s="133">
        <v>0</v>
      </c>
      <c r="H19" s="135"/>
      <c r="I19" s="135"/>
    </row>
    <row r="20" spans="1:13">
      <c r="B20" s="130" t="s">
        <v>375</v>
      </c>
      <c r="C20" s="131">
        <v>4433405500</v>
      </c>
      <c r="D20" s="131">
        <v>3275146814</v>
      </c>
      <c r="E20" s="132" t="s">
        <v>483</v>
      </c>
      <c r="F20" s="131">
        <v>2405379737</v>
      </c>
      <c r="G20" s="133">
        <v>871341318</v>
      </c>
      <c r="H20" s="135"/>
      <c r="I20" s="135"/>
    </row>
    <row r="21" spans="1:13">
      <c r="B21" s="130" t="s">
        <v>9</v>
      </c>
      <c r="C21" s="131">
        <v>0</v>
      </c>
      <c r="D21" s="131">
        <v>0</v>
      </c>
      <c r="E21" s="132" t="s">
        <v>198</v>
      </c>
      <c r="F21" s="131">
        <v>0</v>
      </c>
      <c r="G21" s="133">
        <v>0</v>
      </c>
      <c r="H21" s="135"/>
      <c r="I21" s="135"/>
    </row>
    <row r="22" spans="1:13">
      <c r="B22" s="130"/>
      <c r="C22" s="137"/>
      <c r="D22" s="137"/>
      <c r="E22" s="132" t="s">
        <v>13</v>
      </c>
      <c r="F22" s="131">
        <v>0</v>
      </c>
      <c r="G22" s="133">
        <v>280609</v>
      </c>
      <c r="H22" s="135"/>
      <c r="I22" s="135"/>
    </row>
    <row r="23" spans="1:13">
      <c r="B23" s="130"/>
      <c r="C23" s="137"/>
      <c r="D23" s="137"/>
      <c r="E23" s="132" t="s">
        <v>14</v>
      </c>
      <c r="F23" s="131">
        <v>0</v>
      </c>
      <c r="G23" s="133">
        <v>0</v>
      </c>
      <c r="H23" s="135"/>
      <c r="I23" s="135"/>
    </row>
    <row r="24" spans="1:13">
      <c r="B24" s="130"/>
      <c r="C24" s="137"/>
      <c r="D24" s="137"/>
      <c r="E24" s="132" t="s">
        <v>15</v>
      </c>
      <c r="F24" s="131">
        <v>0</v>
      </c>
      <c r="G24" s="133">
        <v>0</v>
      </c>
      <c r="H24" s="135"/>
      <c r="I24" s="135"/>
    </row>
    <row r="25" spans="1:13">
      <c r="B25" s="136" t="s">
        <v>261</v>
      </c>
      <c r="C25" s="119">
        <v>5980554292</v>
      </c>
      <c r="D25" s="119">
        <v>1399246683</v>
      </c>
      <c r="E25" s="138" t="s">
        <v>363</v>
      </c>
      <c r="F25" s="119">
        <v>509621032</v>
      </c>
      <c r="G25" s="139">
        <v>139215198</v>
      </c>
      <c r="H25" s="135"/>
      <c r="I25" s="135"/>
    </row>
    <row r="26" spans="1:13" s="73" customFormat="1">
      <c r="B26" s="130" t="s">
        <v>317</v>
      </c>
      <c r="C26" s="131">
        <v>2627869822</v>
      </c>
      <c r="D26" s="131">
        <v>1010481213</v>
      </c>
      <c r="E26" s="132" t="s">
        <v>19</v>
      </c>
      <c r="F26" s="131">
        <v>187724387</v>
      </c>
      <c r="G26" s="133">
        <v>107824437</v>
      </c>
      <c r="H26" s="135"/>
      <c r="I26" s="135"/>
      <c r="J26" s="135"/>
      <c r="K26" s="135"/>
      <c r="L26" s="135"/>
      <c r="M26" s="135"/>
    </row>
    <row r="27" spans="1:13" s="73" customFormat="1">
      <c r="B27" s="130" t="s">
        <v>318</v>
      </c>
      <c r="C27" s="131">
        <v>73737655</v>
      </c>
      <c r="D27" s="131">
        <v>44414538</v>
      </c>
      <c r="E27" s="132" t="s">
        <v>357</v>
      </c>
      <c r="F27" s="131">
        <v>135703818</v>
      </c>
      <c r="G27" s="133">
        <v>0</v>
      </c>
      <c r="H27" s="135"/>
      <c r="I27" s="135"/>
      <c r="J27" s="135"/>
      <c r="K27" s="135"/>
      <c r="L27" s="135"/>
      <c r="M27" s="135"/>
    </row>
    <row r="28" spans="1:13" s="73" customFormat="1">
      <c r="B28" s="140" t="s">
        <v>354</v>
      </c>
      <c r="C28" s="131">
        <v>1981825466</v>
      </c>
      <c r="D28" s="131">
        <v>170412323</v>
      </c>
      <c r="E28" s="132" t="s">
        <v>191</v>
      </c>
      <c r="F28" s="131">
        <v>59956533</v>
      </c>
      <c r="G28" s="133">
        <v>0</v>
      </c>
      <c r="H28" s="135"/>
      <c r="I28" s="135"/>
      <c r="J28" s="135"/>
      <c r="K28" s="135"/>
      <c r="L28" s="135"/>
      <c r="M28" s="135"/>
    </row>
    <row r="29" spans="1:13" s="73" customFormat="1">
      <c r="B29" s="140" t="s">
        <v>355</v>
      </c>
      <c r="C29" s="131">
        <v>0</v>
      </c>
      <c r="D29" s="131">
        <v>0</v>
      </c>
      <c r="E29" s="132" t="s">
        <v>20</v>
      </c>
      <c r="F29" s="131">
        <v>0</v>
      </c>
      <c r="G29" s="133">
        <v>0</v>
      </c>
      <c r="H29" s="141"/>
      <c r="I29" s="135"/>
      <c r="J29" s="135"/>
      <c r="K29" s="135"/>
      <c r="L29" s="135"/>
      <c r="M29" s="135"/>
    </row>
    <row r="30" spans="1:13" s="73" customFormat="1">
      <c r="B30" s="140" t="s">
        <v>427</v>
      </c>
      <c r="C30" s="131">
        <v>1038001007</v>
      </c>
      <c r="D30" s="131">
        <v>49500910</v>
      </c>
      <c r="E30" s="132" t="s">
        <v>362</v>
      </c>
      <c r="F30" s="131">
        <v>54465140</v>
      </c>
      <c r="G30" s="133">
        <v>31346319</v>
      </c>
      <c r="H30" s="70"/>
      <c r="I30" s="135"/>
      <c r="J30" s="135"/>
      <c r="K30" s="135"/>
      <c r="L30" s="135"/>
      <c r="M30" s="135"/>
    </row>
    <row r="31" spans="1:13" s="73" customFormat="1">
      <c r="B31" s="140" t="s">
        <v>480</v>
      </c>
      <c r="C31" s="131">
        <v>0</v>
      </c>
      <c r="D31" s="131">
        <v>0</v>
      </c>
      <c r="E31" s="132" t="s">
        <v>284</v>
      </c>
      <c r="F31" s="131">
        <v>71771154</v>
      </c>
      <c r="G31" s="133">
        <v>44442</v>
      </c>
      <c r="H31" s="70"/>
      <c r="I31" s="135"/>
      <c r="J31" s="135"/>
      <c r="K31" s="135"/>
      <c r="L31" s="135"/>
      <c r="M31" s="135"/>
    </row>
    <row r="32" spans="1:13" s="73" customFormat="1">
      <c r="A32" s="140"/>
      <c r="B32" s="140" t="s">
        <v>356</v>
      </c>
      <c r="C32" s="131">
        <v>27659907</v>
      </c>
      <c r="D32" s="131">
        <v>57183445</v>
      </c>
      <c r="E32" s="132" t="s">
        <v>532</v>
      </c>
      <c r="F32" s="131">
        <v>0</v>
      </c>
      <c r="G32" s="133">
        <v>0</v>
      </c>
      <c r="H32" s="135"/>
      <c r="I32" s="135"/>
      <c r="J32" s="135"/>
      <c r="K32" s="135"/>
      <c r="L32" s="135"/>
      <c r="M32" s="135"/>
    </row>
    <row r="33" spans="1:13" s="73" customFormat="1">
      <c r="A33" s="140"/>
      <c r="B33" s="140" t="s">
        <v>481</v>
      </c>
      <c r="C33" s="131">
        <v>9986600</v>
      </c>
      <c r="D33" s="131">
        <v>9986600</v>
      </c>
      <c r="E33" s="132" t="s">
        <v>34</v>
      </c>
      <c r="F33" s="131">
        <v>0</v>
      </c>
      <c r="G33" s="133">
        <v>0</v>
      </c>
      <c r="H33" s="135"/>
      <c r="I33" s="135"/>
      <c r="J33" s="135"/>
      <c r="K33" s="135"/>
      <c r="L33" s="135"/>
      <c r="M33" s="135"/>
    </row>
    <row r="34" spans="1:13" s="73" customFormat="1">
      <c r="A34" s="140"/>
      <c r="B34" s="140" t="s">
        <v>428</v>
      </c>
      <c r="C34" s="131">
        <v>14606705</v>
      </c>
      <c r="D34" s="131">
        <v>10290144</v>
      </c>
      <c r="E34" s="132"/>
      <c r="F34" s="131"/>
      <c r="G34" s="133"/>
      <c r="H34" s="135"/>
      <c r="I34" s="135"/>
      <c r="J34" s="135"/>
      <c r="K34" s="135"/>
      <c r="L34" s="135"/>
      <c r="M34" s="135"/>
    </row>
    <row r="35" spans="1:13" s="73" customFormat="1">
      <c r="A35" s="140"/>
      <c r="B35" s="140" t="s">
        <v>448</v>
      </c>
      <c r="C35" s="131">
        <v>11833390</v>
      </c>
      <c r="D35" s="131">
        <v>2702631</v>
      </c>
      <c r="E35" s="132"/>
      <c r="F35" s="131"/>
      <c r="G35" s="133"/>
      <c r="H35" s="135"/>
      <c r="I35" s="135"/>
      <c r="J35" s="135"/>
      <c r="K35" s="135"/>
      <c r="L35" s="135"/>
      <c r="M35" s="135"/>
    </row>
    <row r="36" spans="1:13" s="73" customFormat="1">
      <c r="A36" s="140"/>
      <c r="B36" s="140" t="s">
        <v>511</v>
      </c>
      <c r="C36" s="131">
        <v>195033740</v>
      </c>
      <c r="D36" s="131">
        <v>44274879</v>
      </c>
      <c r="E36" s="132"/>
      <c r="F36" s="131"/>
      <c r="G36" s="133"/>
      <c r="H36" s="135"/>
      <c r="I36" s="135"/>
      <c r="J36" s="135"/>
      <c r="K36" s="135"/>
      <c r="L36" s="135"/>
      <c r="M36" s="135"/>
    </row>
    <row r="37" spans="1:13" s="73" customFormat="1">
      <c r="A37" s="140"/>
      <c r="B37" s="140" t="s">
        <v>487</v>
      </c>
      <c r="C37" s="131">
        <v>0</v>
      </c>
      <c r="D37" s="131">
        <v>0</v>
      </c>
      <c r="E37" s="132"/>
      <c r="F37" s="131"/>
      <c r="G37" s="133"/>
      <c r="H37" s="135"/>
      <c r="I37" s="135"/>
      <c r="J37" s="135"/>
      <c r="K37" s="135"/>
      <c r="L37" s="135"/>
      <c r="M37" s="135"/>
    </row>
    <row r="38" spans="1:13">
      <c r="A38" s="142"/>
      <c r="B38" s="140"/>
      <c r="C38" s="131"/>
      <c r="D38" s="131"/>
      <c r="E38" s="132"/>
      <c r="F38" s="131"/>
      <c r="G38" s="133"/>
      <c r="H38" s="135"/>
      <c r="I38" s="135"/>
    </row>
    <row r="39" spans="1:13">
      <c r="A39" s="142"/>
      <c r="B39" s="140" t="s">
        <v>179</v>
      </c>
      <c r="C39" s="131">
        <v>0</v>
      </c>
      <c r="D39" s="131">
        <v>0</v>
      </c>
      <c r="E39" s="138"/>
      <c r="F39" s="143"/>
      <c r="G39" s="144"/>
      <c r="H39" s="135"/>
      <c r="I39" s="135"/>
    </row>
    <row r="40" spans="1:13">
      <c r="A40" s="142"/>
      <c r="B40" s="140" t="s">
        <v>236</v>
      </c>
      <c r="C40" s="131">
        <v>0</v>
      </c>
      <c r="D40" s="131">
        <v>0</v>
      </c>
      <c r="E40" s="132"/>
      <c r="F40" s="137"/>
      <c r="G40" s="145"/>
      <c r="H40" s="135"/>
      <c r="I40" s="135"/>
    </row>
    <row r="41" spans="1:13">
      <c r="A41" s="142"/>
      <c r="B41" s="140" t="s">
        <v>283</v>
      </c>
      <c r="C41" s="131">
        <v>0</v>
      </c>
      <c r="D41" s="131">
        <v>0</v>
      </c>
      <c r="E41" s="132"/>
      <c r="F41" s="137"/>
      <c r="G41" s="145"/>
      <c r="H41" s="135"/>
      <c r="I41" s="135"/>
    </row>
    <row r="42" spans="1:13">
      <c r="A42" s="146"/>
      <c r="B42" s="140"/>
      <c r="C42" s="131"/>
      <c r="D42" s="131"/>
      <c r="E42" s="132"/>
      <c r="F42" s="137"/>
      <c r="G42" s="145"/>
      <c r="H42" s="135"/>
      <c r="I42" s="135"/>
    </row>
    <row r="43" spans="1:13">
      <c r="B43" s="147" t="s">
        <v>21</v>
      </c>
      <c r="C43" s="119">
        <v>0</v>
      </c>
      <c r="D43" s="131">
        <v>0</v>
      </c>
      <c r="E43" s="138" t="s">
        <v>22</v>
      </c>
      <c r="F43" s="143">
        <v>106866051</v>
      </c>
      <c r="G43" s="145">
        <v>36716101</v>
      </c>
      <c r="H43" s="135"/>
      <c r="I43" s="135"/>
    </row>
    <row r="44" spans="1:13">
      <c r="B44" s="136" t="s">
        <v>418</v>
      </c>
      <c r="C44" s="119">
        <v>0</v>
      </c>
      <c r="D44" s="131">
        <v>0</v>
      </c>
      <c r="E44" s="132" t="s">
        <v>23</v>
      </c>
      <c r="F44" s="131">
        <v>0</v>
      </c>
      <c r="G44" s="133">
        <v>0</v>
      </c>
      <c r="H44" s="135"/>
      <c r="I44" s="135"/>
    </row>
    <row r="45" spans="1:13">
      <c r="B45" s="136"/>
      <c r="C45" s="131"/>
      <c r="D45" s="131"/>
      <c r="E45" s="132" t="s">
        <v>180</v>
      </c>
      <c r="F45" s="131">
        <v>106866051</v>
      </c>
      <c r="G45" s="133">
        <v>36716101</v>
      </c>
      <c r="H45" s="135"/>
      <c r="I45" s="135"/>
    </row>
    <row r="46" spans="1:13">
      <c r="B46" s="130"/>
      <c r="C46" s="131"/>
      <c r="D46" s="131"/>
      <c r="E46" s="132" t="s">
        <v>533</v>
      </c>
      <c r="F46" s="131">
        <v>0</v>
      </c>
      <c r="G46" s="133">
        <v>0</v>
      </c>
      <c r="H46" s="135"/>
      <c r="I46" s="135"/>
    </row>
    <row r="47" spans="1:13" ht="17.399999999999999">
      <c r="B47" s="148" t="s">
        <v>24</v>
      </c>
      <c r="C47" s="119">
        <v>19822684832</v>
      </c>
      <c r="D47" s="119">
        <v>11020099062</v>
      </c>
      <c r="E47" s="149" t="s">
        <v>25</v>
      </c>
      <c r="F47" s="119">
        <v>9855426192</v>
      </c>
      <c r="G47" s="139">
        <v>1980528632</v>
      </c>
      <c r="H47" s="134"/>
      <c r="I47" s="135"/>
    </row>
    <row r="48" spans="1:13">
      <c r="B48" s="130"/>
      <c r="C48" s="131"/>
      <c r="D48" s="131"/>
      <c r="E48" s="132"/>
      <c r="F48" s="131"/>
      <c r="G48" s="133"/>
      <c r="H48" s="135"/>
      <c r="I48" s="135"/>
    </row>
    <row r="49" spans="2:13" ht="36" customHeight="1">
      <c r="B49" s="148" t="s">
        <v>26</v>
      </c>
      <c r="C49" s="131"/>
      <c r="D49" s="131"/>
      <c r="E49" s="149" t="s">
        <v>27</v>
      </c>
      <c r="F49" s="131"/>
      <c r="G49" s="133"/>
      <c r="H49" s="135"/>
      <c r="I49" s="135"/>
    </row>
    <row r="50" spans="2:13">
      <c r="B50" s="136" t="s">
        <v>262</v>
      </c>
      <c r="C50" s="119">
        <v>2236091000</v>
      </c>
      <c r="D50" s="119">
        <v>1728359000</v>
      </c>
      <c r="E50" s="138" t="s">
        <v>194</v>
      </c>
      <c r="F50" s="119">
        <v>0</v>
      </c>
      <c r="G50" s="133">
        <v>0</v>
      </c>
      <c r="H50" s="135"/>
      <c r="I50" s="135"/>
    </row>
    <row r="51" spans="2:13">
      <c r="B51" s="130" t="s">
        <v>453</v>
      </c>
      <c r="C51" s="131">
        <v>0</v>
      </c>
      <c r="D51" s="131">
        <v>0</v>
      </c>
      <c r="E51" s="132" t="s">
        <v>193</v>
      </c>
      <c r="F51" s="131">
        <v>0</v>
      </c>
      <c r="G51" s="133">
        <v>0</v>
      </c>
      <c r="H51" s="135"/>
      <c r="I51" s="135"/>
    </row>
    <row r="52" spans="2:13">
      <c r="B52" s="130" t="s">
        <v>376</v>
      </c>
      <c r="C52" s="131">
        <v>791091000</v>
      </c>
      <c r="D52" s="131">
        <v>726359000</v>
      </c>
      <c r="E52" s="132" t="s">
        <v>32</v>
      </c>
      <c r="F52" s="131">
        <v>0</v>
      </c>
      <c r="G52" s="133">
        <v>0</v>
      </c>
      <c r="H52" s="135"/>
      <c r="I52" s="135"/>
    </row>
    <row r="53" spans="2:13">
      <c r="B53" s="130" t="s">
        <v>28</v>
      </c>
      <c r="C53" s="131">
        <f>1002000000+443000000</f>
        <v>1445000000</v>
      </c>
      <c r="D53" s="131">
        <v>1002000000</v>
      </c>
      <c r="E53" s="132" t="s">
        <v>33</v>
      </c>
      <c r="F53" s="131">
        <v>0</v>
      </c>
      <c r="G53" s="133">
        <v>0</v>
      </c>
      <c r="H53" s="135"/>
      <c r="I53" s="135"/>
    </row>
    <row r="54" spans="2:13" s="73" customFormat="1">
      <c r="B54" s="130" t="s">
        <v>346</v>
      </c>
      <c r="C54" s="131">
        <v>0</v>
      </c>
      <c r="D54" s="131">
        <v>0</v>
      </c>
      <c r="E54" s="132" t="s">
        <v>11</v>
      </c>
      <c r="F54" s="131">
        <v>0</v>
      </c>
      <c r="G54" s="133">
        <v>0</v>
      </c>
      <c r="H54" s="135"/>
      <c r="I54" s="135"/>
      <c r="J54" s="135"/>
      <c r="K54" s="135"/>
      <c r="L54" s="135"/>
      <c r="M54" s="135"/>
    </row>
    <row r="55" spans="2:13">
      <c r="B55" s="130" t="s">
        <v>9</v>
      </c>
      <c r="C55" s="131">
        <v>0</v>
      </c>
      <c r="D55" s="131">
        <v>0</v>
      </c>
      <c r="E55" s="132" t="s">
        <v>534</v>
      </c>
      <c r="F55" s="131">
        <v>0</v>
      </c>
      <c r="G55" s="133">
        <v>0</v>
      </c>
      <c r="H55" s="135"/>
      <c r="I55" s="135"/>
    </row>
    <row r="56" spans="2:13">
      <c r="B56" s="136" t="s">
        <v>29</v>
      </c>
      <c r="C56" s="119">
        <f>+C64</f>
        <v>83793146</v>
      </c>
      <c r="D56" s="131">
        <v>0</v>
      </c>
      <c r="E56" s="132" t="s">
        <v>34</v>
      </c>
      <c r="F56" s="131">
        <v>0</v>
      </c>
      <c r="G56" s="133">
        <v>0</v>
      </c>
      <c r="H56" s="135"/>
      <c r="I56" s="135"/>
    </row>
    <row r="57" spans="2:13">
      <c r="B57" s="130" t="s">
        <v>16</v>
      </c>
      <c r="C57" s="131">
        <v>0</v>
      </c>
      <c r="D57" s="131">
        <v>0</v>
      </c>
      <c r="E57" s="132"/>
      <c r="F57" s="131"/>
      <c r="G57" s="133"/>
      <c r="H57" s="135"/>
      <c r="I57" s="135"/>
    </row>
    <row r="58" spans="2:13">
      <c r="B58" s="130" t="s">
        <v>17</v>
      </c>
      <c r="C58" s="131">
        <v>0</v>
      </c>
      <c r="D58" s="131">
        <v>0</v>
      </c>
      <c r="E58" s="138" t="s">
        <v>198</v>
      </c>
      <c r="F58" s="119">
        <v>0</v>
      </c>
      <c r="G58" s="133">
        <v>0</v>
      </c>
      <c r="H58" s="135"/>
      <c r="I58" s="135"/>
    </row>
    <row r="59" spans="2:13">
      <c r="B59" s="130" t="s">
        <v>30</v>
      </c>
      <c r="C59" s="131">
        <v>0</v>
      </c>
      <c r="D59" s="131">
        <v>0</v>
      </c>
      <c r="E59" s="132" t="s">
        <v>35</v>
      </c>
      <c r="F59" s="131">
        <v>0</v>
      </c>
      <c r="G59" s="133">
        <v>0</v>
      </c>
      <c r="H59" s="135"/>
      <c r="I59" s="135"/>
    </row>
    <row r="60" spans="2:13">
      <c r="B60" s="130" t="s">
        <v>595</v>
      </c>
      <c r="C60" s="131">
        <v>0</v>
      </c>
      <c r="D60" s="131">
        <v>0</v>
      </c>
      <c r="E60" s="132" t="s">
        <v>596</v>
      </c>
      <c r="F60" s="131">
        <v>0</v>
      </c>
      <c r="G60" s="133">
        <v>0</v>
      </c>
      <c r="H60" s="135"/>
      <c r="I60" s="135"/>
    </row>
    <row r="61" spans="2:13">
      <c r="B61" s="130" t="s">
        <v>18</v>
      </c>
      <c r="C61" s="131">
        <v>0</v>
      </c>
      <c r="D61" s="131">
        <v>0</v>
      </c>
      <c r="E61" s="138" t="s">
        <v>181</v>
      </c>
      <c r="F61" s="143">
        <v>0</v>
      </c>
      <c r="G61" s="145">
        <v>0</v>
      </c>
      <c r="H61" s="135"/>
      <c r="I61" s="135"/>
    </row>
    <row r="62" spans="2:13">
      <c r="B62" s="130" t="s">
        <v>179</v>
      </c>
      <c r="C62" s="131">
        <v>0</v>
      </c>
      <c r="D62" s="131">
        <v>0</v>
      </c>
      <c r="E62" s="132" t="s">
        <v>36</v>
      </c>
      <c r="F62" s="131">
        <v>0</v>
      </c>
      <c r="G62" s="133">
        <v>0</v>
      </c>
      <c r="H62" s="135"/>
      <c r="I62" s="135"/>
    </row>
    <row r="63" spans="2:13">
      <c r="B63" s="130" t="s">
        <v>597</v>
      </c>
      <c r="C63" s="131">
        <v>0</v>
      </c>
      <c r="D63" s="131">
        <v>0</v>
      </c>
      <c r="E63" s="132" t="s">
        <v>598</v>
      </c>
      <c r="F63" s="131">
        <v>0</v>
      </c>
      <c r="G63" s="133">
        <v>0</v>
      </c>
      <c r="H63" s="135"/>
      <c r="I63" s="135"/>
    </row>
    <row r="64" spans="2:13">
      <c r="B64" s="130" t="s">
        <v>510</v>
      </c>
      <c r="C64" s="131">
        <v>83793146</v>
      </c>
      <c r="D64" s="131">
        <v>0</v>
      </c>
      <c r="E64" s="132"/>
      <c r="F64" s="119">
        <v>0</v>
      </c>
      <c r="G64" s="133">
        <v>0</v>
      </c>
      <c r="H64" s="135"/>
      <c r="I64" s="135"/>
    </row>
    <row r="65" spans="2:9">
      <c r="B65" s="136"/>
      <c r="C65" s="131" t="s">
        <v>31</v>
      </c>
      <c r="D65" s="131" t="s">
        <v>31</v>
      </c>
      <c r="E65" s="132" t="s">
        <v>599</v>
      </c>
      <c r="F65" s="131">
        <v>0</v>
      </c>
      <c r="G65" s="133">
        <v>0</v>
      </c>
      <c r="H65" s="135"/>
      <c r="I65" s="135"/>
    </row>
    <row r="66" spans="2:9">
      <c r="B66" s="136" t="s">
        <v>189</v>
      </c>
      <c r="C66" s="143">
        <v>203458207</v>
      </c>
      <c r="D66" s="143">
        <v>250410103</v>
      </c>
      <c r="E66" s="150" t="s">
        <v>37</v>
      </c>
      <c r="F66" s="137">
        <v>0</v>
      </c>
      <c r="G66" s="145">
        <v>0</v>
      </c>
      <c r="H66" s="135"/>
      <c r="I66" s="135"/>
    </row>
    <row r="67" spans="2:9">
      <c r="B67" s="130" t="s">
        <v>319</v>
      </c>
      <c r="C67" s="131">
        <v>391265789</v>
      </c>
      <c r="D67" s="131">
        <v>391265789</v>
      </c>
      <c r="E67" s="138"/>
      <c r="F67" s="137"/>
      <c r="G67" s="145"/>
      <c r="H67" s="135"/>
      <c r="I67" s="135"/>
    </row>
    <row r="68" spans="2:9">
      <c r="B68" s="130" t="s">
        <v>199</v>
      </c>
      <c r="C68" s="131">
        <v>0</v>
      </c>
      <c r="D68" s="131">
        <v>0</v>
      </c>
      <c r="E68" s="150" t="s">
        <v>38</v>
      </c>
      <c r="F68" s="143">
        <v>9855426192</v>
      </c>
      <c r="G68" s="144">
        <v>1980528632</v>
      </c>
      <c r="H68" s="134"/>
      <c r="I68" s="135"/>
    </row>
    <row r="69" spans="2:9">
      <c r="B69" s="130" t="s">
        <v>200</v>
      </c>
      <c r="C69" s="131">
        <v>0</v>
      </c>
      <c r="D69" s="131">
        <v>0</v>
      </c>
      <c r="E69" s="150" t="s">
        <v>201</v>
      </c>
      <c r="F69" s="151"/>
      <c r="G69" s="152"/>
      <c r="H69" s="135"/>
      <c r="I69" s="135"/>
    </row>
    <row r="70" spans="2:9">
      <c r="B70" s="130" t="s">
        <v>242</v>
      </c>
      <c r="C70" s="131">
        <v>-187807582</v>
      </c>
      <c r="D70" s="131">
        <v>-140855686</v>
      </c>
      <c r="E70" s="138"/>
      <c r="F70" s="151"/>
      <c r="G70" s="152"/>
      <c r="H70" s="135"/>
      <c r="I70" s="135"/>
    </row>
    <row r="71" spans="2:9">
      <c r="B71" s="130"/>
      <c r="C71" s="131">
        <v>0</v>
      </c>
      <c r="D71" s="137">
        <v>0</v>
      </c>
      <c r="E71" s="132" t="s">
        <v>40</v>
      </c>
      <c r="F71" s="131">
        <v>12214000000</v>
      </c>
      <c r="G71" s="133">
        <v>11337000000</v>
      </c>
      <c r="H71" s="134"/>
      <c r="I71" s="135"/>
    </row>
    <row r="72" spans="2:9">
      <c r="B72" s="136" t="s">
        <v>263</v>
      </c>
      <c r="C72" s="119">
        <v>1250000000</v>
      </c>
      <c r="D72" s="119">
        <v>1250000000</v>
      </c>
      <c r="E72" s="132" t="s">
        <v>393</v>
      </c>
      <c r="F72" s="131">
        <f>1724549</f>
        <v>1724549</v>
      </c>
      <c r="G72" s="133">
        <v>1724549</v>
      </c>
      <c r="H72" s="135"/>
      <c r="I72" s="135"/>
    </row>
    <row r="73" spans="2:9">
      <c r="B73" s="130" t="s">
        <v>43</v>
      </c>
      <c r="C73" s="131">
        <v>0</v>
      </c>
      <c r="D73" s="131">
        <v>0</v>
      </c>
      <c r="E73" s="132" t="s">
        <v>157</v>
      </c>
      <c r="F73" s="131">
        <v>52715590</v>
      </c>
      <c r="G73" s="133">
        <v>6562990</v>
      </c>
      <c r="H73" s="134"/>
      <c r="I73" s="135"/>
    </row>
    <row r="74" spans="2:9">
      <c r="B74" s="130" t="s">
        <v>182</v>
      </c>
      <c r="C74" s="131">
        <v>1250000000</v>
      </c>
      <c r="D74" s="131">
        <v>1250000000</v>
      </c>
      <c r="E74" s="132" t="s">
        <v>616</v>
      </c>
      <c r="F74" s="131">
        <v>443000000</v>
      </c>
      <c r="G74" s="133"/>
      <c r="H74" s="135"/>
      <c r="I74" s="135"/>
    </row>
    <row r="75" spans="2:9">
      <c r="B75" s="130" t="s">
        <v>44</v>
      </c>
      <c r="C75" s="131">
        <v>0</v>
      </c>
      <c r="D75" s="131">
        <v>0</v>
      </c>
      <c r="E75" s="132" t="s">
        <v>206</v>
      </c>
      <c r="F75" s="131">
        <v>1029160854</v>
      </c>
      <c r="G75" s="133">
        <v>923051994</v>
      </c>
      <c r="H75" s="135"/>
      <c r="I75" s="135"/>
    </row>
    <row r="76" spans="2:9">
      <c r="B76" s="130" t="s">
        <v>482</v>
      </c>
      <c r="C76" s="131">
        <v>0</v>
      </c>
      <c r="D76" s="131">
        <v>0</v>
      </c>
      <c r="E76" s="132" t="s">
        <v>484</v>
      </c>
      <c r="F76" s="131">
        <v>0</v>
      </c>
      <c r="G76" s="133">
        <v>0</v>
      </c>
      <c r="H76" s="135"/>
      <c r="I76" s="135"/>
    </row>
    <row r="77" spans="2:9" ht="34.5" customHeight="1">
      <c r="B77" s="130" t="s">
        <v>45</v>
      </c>
      <c r="C77" s="131">
        <v>0</v>
      </c>
      <c r="D77" s="131">
        <v>0</v>
      </c>
      <c r="E77" s="138" t="s">
        <v>42</v>
      </c>
      <c r="F77" s="153">
        <v>13740600993</v>
      </c>
      <c r="G77" s="154">
        <v>12268339533</v>
      </c>
      <c r="H77" s="134">
        <f>+F77-[1]BALANCE!$F$77</f>
        <v>0</v>
      </c>
      <c r="I77" s="135"/>
    </row>
    <row r="78" spans="2:9" ht="17.399999999999999">
      <c r="B78" s="148" t="s">
        <v>46</v>
      </c>
      <c r="C78" s="119">
        <v>3773342353</v>
      </c>
      <c r="D78" s="119">
        <v>3228769103</v>
      </c>
      <c r="E78" s="138"/>
      <c r="F78" s="151"/>
      <c r="G78" s="152"/>
      <c r="H78" s="135"/>
      <c r="I78" s="135"/>
    </row>
    <row r="79" spans="2:9">
      <c r="B79" s="130"/>
      <c r="C79" s="131"/>
      <c r="D79" s="155"/>
      <c r="E79" s="156"/>
      <c r="F79" s="157"/>
      <c r="G79" s="158"/>
      <c r="H79" s="135"/>
      <c r="I79" s="135"/>
    </row>
    <row r="80" spans="2:9" ht="16.2" thickBot="1">
      <c r="B80" s="159" t="s">
        <v>190</v>
      </c>
      <c r="C80" s="160">
        <v>23596027185</v>
      </c>
      <c r="D80" s="160">
        <v>14248868165</v>
      </c>
      <c r="E80" s="161" t="s">
        <v>47</v>
      </c>
      <c r="F80" s="162">
        <v>23596027185</v>
      </c>
      <c r="G80" s="162">
        <v>14248868165</v>
      </c>
      <c r="H80" s="134"/>
      <c r="I80" s="134"/>
    </row>
    <row r="81" spans="2:13" s="167" customFormat="1">
      <c r="B81" s="163"/>
      <c r="C81" s="164"/>
      <c r="D81" s="164"/>
      <c r="E81" s="164"/>
      <c r="F81" s="164"/>
      <c r="G81" s="164"/>
      <c r="H81" s="165"/>
      <c r="I81" s="165"/>
      <c r="J81" s="166"/>
      <c r="K81" s="166"/>
      <c r="L81" s="166"/>
      <c r="M81" s="166"/>
    </row>
    <row r="82" spans="2:13">
      <c r="B82" s="168"/>
      <c r="C82" s="169"/>
      <c r="D82" s="169"/>
      <c r="E82" s="170"/>
      <c r="F82" s="169"/>
      <c r="G82" s="169"/>
      <c r="H82" s="73"/>
      <c r="I82" s="73"/>
      <c r="J82" s="114"/>
      <c r="K82" s="114"/>
      <c r="L82" s="114"/>
    </row>
    <row r="83" spans="2:13" ht="16.2" thickBot="1">
      <c r="B83" s="171"/>
      <c r="C83" s="169"/>
      <c r="D83" s="169"/>
      <c r="E83" s="170"/>
      <c r="F83" s="169"/>
      <c r="G83" s="169"/>
      <c r="H83" s="73"/>
      <c r="I83" s="73"/>
      <c r="J83" s="114"/>
      <c r="K83" s="114"/>
      <c r="L83" s="114"/>
    </row>
    <row r="84" spans="2:13" ht="18" customHeight="1">
      <c r="B84" s="588"/>
      <c r="C84" s="573" t="s">
        <v>87</v>
      </c>
      <c r="D84" s="573" t="s">
        <v>192</v>
      </c>
      <c r="E84" s="586"/>
      <c r="F84" s="573" t="s">
        <v>87</v>
      </c>
      <c r="G84" s="581" t="s">
        <v>192</v>
      </c>
      <c r="H84" s="73"/>
      <c r="I84" s="73"/>
      <c r="J84" s="114"/>
      <c r="K84" s="114"/>
      <c r="L84" s="114"/>
    </row>
    <row r="85" spans="2:13">
      <c r="B85" s="589"/>
      <c r="C85" s="574"/>
      <c r="D85" s="574"/>
      <c r="E85" s="587"/>
      <c r="F85" s="574"/>
      <c r="G85" s="582"/>
      <c r="H85" s="73"/>
      <c r="I85" s="73"/>
      <c r="J85" s="114"/>
      <c r="K85" s="114"/>
      <c r="L85" s="114"/>
    </row>
    <row r="86" spans="2:13" ht="31.5" customHeight="1">
      <c r="B86" s="172" t="s">
        <v>48</v>
      </c>
      <c r="C86" s="173">
        <v>55546477518</v>
      </c>
      <c r="D86" s="173">
        <v>40299007518</v>
      </c>
      <c r="E86" s="174" t="s">
        <v>50</v>
      </c>
      <c r="F86" s="173">
        <v>55546477518</v>
      </c>
      <c r="G86" s="175">
        <v>40299007518</v>
      </c>
      <c r="H86" s="73"/>
      <c r="I86" s="73"/>
      <c r="J86" s="114"/>
      <c r="K86" s="114"/>
      <c r="L86" s="114"/>
    </row>
    <row r="87" spans="2:13" ht="36" customHeight="1" thickBot="1">
      <c r="B87" s="176" t="s">
        <v>51</v>
      </c>
      <c r="C87" s="177" t="s">
        <v>49</v>
      </c>
      <c r="D87" s="177" t="s">
        <v>49</v>
      </c>
      <c r="E87" s="178" t="s">
        <v>52</v>
      </c>
      <c r="F87" s="179" t="s">
        <v>49</v>
      </c>
      <c r="G87" s="180" t="s">
        <v>49</v>
      </c>
      <c r="H87" s="73"/>
      <c r="I87" s="73"/>
      <c r="J87" s="114"/>
      <c r="K87" s="114"/>
      <c r="L87" s="114"/>
    </row>
    <row r="88" spans="2:13">
      <c r="B88" s="168"/>
      <c r="C88" s="169"/>
      <c r="D88" s="169"/>
      <c r="E88" s="170"/>
      <c r="F88" s="181"/>
      <c r="G88" s="169"/>
      <c r="H88" s="73"/>
      <c r="I88" s="73"/>
      <c r="J88" s="114"/>
      <c r="K88" s="114"/>
      <c r="L88" s="114"/>
    </row>
    <row r="89" spans="2:13" ht="25.8" customHeight="1">
      <c r="B89" s="583" t="s">
        <v>496</v>
      </c>
      <c r="C89" s="583"/>
      <c r="D89" s="583"/>
      <c r="E89" s="170"/>
      <c r="F89" s="169"/>
      <c r="G89" s="169"/>
      <c r="H89" s="73"/>
      <c r="I89" s="73"/>
      <c r="J89" s="114"/>
      <c r="K89" s="114"/>
      <c r="L89" s="114"/>
    </row>
    <row r="90" spans="2:13">
      <c r="B90" s="168"/>
      <c r="C90" s="169"/>
      <c r="D90" s="169"/>
      <c r="E90" s="170"/>
      <c r="F90" s="169"/>
      <c r="G90" s="169"/>
      <c r="H90" s="73"/>
      <c r="I90" s="73"/>
      <c r="J90" s="114"/>
      <c r="K90" s="114"/>
      <c r="L90" s="114"/>
    </row>
    <row r="91" spans="2:13">
      <c r="B91" s="168"/>
      <c r="C91" s="181"/>
      <c r="D91" s="169"/>
      <c r="E91" s="170"/>
      <c r="F91" s="169"/>
      <c r="G91" s="169"/>
      <c r="H91" s="73"/>
      <c r="I91" s="73"/>
      <c r="J91" s="114"/>
      <c r="K91" s="114"/>
      <c r="L91" s="114"/>
    </row>
    <row r="92" spans="2:13">
      <c r="B92" s="182"/>
      <c r="C92" s="169"/>
      <c r="D92" s="169"/>
      <c r="E92" s="170"/>
      <c r="F92" s="169"/>
      <c r="G92" s="169"/>
      <c r="H92" s="73"/>
      <c r="I92" s="73"/>
      <c r="J92" s="114"/>
      <c r="K92" s="114"/>
      <c r="L92" s="114"/>
    </row>
    <row r="93" spans="2:13">
      <c r="B93" s="171"/>
      <c r="C93" s="169"/>
      <c r="D93" s="169"/>
      <c r="E93" s="170"/>
      <c r="F93" s="169"/>
      <c r="G93" s="169"/>
      <c r="H93" s="73"/>
      <c r="I93" s="73"/>
      <c r="J93" s="114"/>
      <c r="K93" s="114"/>
      <c r="L93" s="114"/>
    </row>
    <row r="94" spans="2:13">
      <c r="B94" s="73"/>
      <c r="C94" s="71"/>
      <c r="D94" s="73"/>
      <c r="E94" s="73"/>
      <c r="F94" s="73"/>
      <c r="G94" s="169"/>
      <c r="H94" s="73"/>
      <c r="I94" s="73"/>
      <c r="J94" s="114"/>
      <c r="K94" s="114"/>
      <c r="L94" s="114"/>
    </row>
    <row r="95" spans="2:13">
      <c r="B95" s="73"/>
      <c r="C95" s="73"/>
      <c r="D95" s="73"/>
      <c r="E95" s="73"/>
      <c r="F95" s="73"/>
      <c r="G95" s="169"/>
      <c r="H95" s="73"/>
      <c r="I95" s="73"/>
      <c r="J95" s="114"/>
      <c r="K95" s="114"/>
      <c r="L95" s="114"/>
    </row>
    <row r="96" spans="2:13">
      <c r="B96" s="73"/>
      <c r="C96" s="73"/>
      <c r="D96" s="73"/>
      <c r="E96" s="73"/>
      <c r="F96" s="73"/>
      <c r="G96" s="169"/>
      <c r="H96" s="73"/>
      <c r="I96" s="73"/>
      <c r="J96" s="114"/>
      <c r="K96" s="114"/>
      <c r="L96" s="114"/>
    </row>
    <row r="97" spans="2:12">
      <c r="B97" s="73"/>
      <c r="C97" s="73"/>
      <c r="D97" s="73"/>
      <c r="E97" s="73"/>
      <c r="F97" s="73"/>
      <c r="G97" s="169"/>
      <c r="H97" s="73"/>
      <c r="I97" s="73"/>
      <c r="J97" s="114"/>
      <c r="K97" s="114"/>
      <c r="L97" s="114"/>
    </row>
    <row r="98" spans="2:12">
      <c r="B98" s="73"/>
      <c r="C98" s="73"/>
      <c r="D98" s="73"/>
      <c r="E98" s="73"/>
      <c r="F98" s="73"/>
      <c r="G98" s="169"/>
      <c r="H98" s="73"/>
      <c r="I98" s="73"/>
      <c r="J98" s="114"/>
      <c r="K98" s="114"/>
      <c r="L98" s="114"/>
    </row>
    <row r="99" spans="2:12">
      <c r="B99" s="73"/>
      <c r="C99" s="73"/>
      <c r="D99" s="73"/>
      <c r="E99" s="73"/>
      <c r="F99" s="73"/>
      <c r="G99" s="169"/>
      <c r="H99" s="73"/>
      <c r="I99" s="73"/>
      <c r="J99" s="114"/>
      <c r="K99" s="114"/>
      <c r="L99" s="114"/>
    </row>
    <row r="100" spans="2:12">
      <c r="B100" s="73"/>
      <c r="C100" s="73"/>
      <c r="D100" s="73"/>
      <c r="E100" s="73"/>
      <c r="F100" s="73"/>
      <c r="G100" s="169"/>
      <c r="H100" s="73"/>
      <c r="I100" s="73"/>
      <c r="J100" s="114"/>
      <c r="K100" s="114"/>
      <c r="L100" s="114"/>
    </row>
    <row r="101" spans="2:12">
      <c r="B101" s="73"/>
      <c r="C101" s="73"/>
      <c r="D101" s="73"/>
      <c r="E101" s="73"/>
      <c r="F101" s="73"/>
      <c r="G101" s="169"/>
      <c r="H101" s="73"/>
      <c r="I101" s="73"/>
      <c r="J101" s="114"/>
      <c r="K101" s="114"/>
      <c r="L101" s="114"/>
    </row>
    <row r="102" spans="2:12">
      <c r="B102" s="73"/>
      <c r="C102" s="73"/>
      <c r="D102" s="73"/>
      <c r="E102" s="73"/>
      <c r="F102" s="73"/>
      <c r="G102" s="169"/>
      <c r="H102" s="73"/>
      <c r="I102" s="73"/>
      <c r="J102" s="114"/>
      <c r="K102" s="114"/>
      <c r="L102" s="114"/>
    </row>
    <row r="103" spans="2:12">
      <c r="B103" s="73"/>
      <c r="C103" s="73"/>
      <c r="D103" s="73"/>
      <c r="E103" s="73"/>
      <c r="F103" s="73"/>
      <c r="G103" s="169"/>
      <c r="H103" s="73"/>
      <c r="I103" s="73"/>
      <c r="J103" s="114"/>
      <c r="K103" s="114"/>
      <c r="L103" s="114"/>
    </row>
    <row r="104" spans="2:12">
      <c r="B104" s="73"/>
      <c r="C104" s="73"/>
      <c r="D104" s="73"/>
      <c r="E104" s="73"/>
      <c r="F104" s="73"/>
      <c r="G104" s="169"/>
      <c r="H104" s="73"/>
      <c r="I104" s="73"/>
      <c r="J104" s="114"/>
      <c r="K104" s="114"/>
      <c r="L104" s="114"/>
    </row>
    <row r="105" spans="2:12">
      <c r="B105" s="73"/>
      <c r="C105" s="73"/>
      <c r="D105" s="73"/>
      <c r="E105" s="73"/>
      <c r="F105" s="73"/>
      <c r="G105" s="169"/>
      <c r="H105" s="73"/>
      <c r="I105" s="73"/>
      <c r="J105" s="114"/>
      <c r="K105" s="114"/>
      <c r="L105" s="114"/>
    </row>
    <row r="106" spans="2:12">
      <c r="B106" s="73"/>
      <c r="C106" s="73"/>
      <c r="D106" s="73"/>
      <c r="E106" s="73"/>
      <c r="F106" s="73"/>
      <c r="G106" s="169"/>
      <c r="H106" s="73"/>
      <c r="I106" s="73"/>
      <c r="J106" s="114"/>
      <c r="K106" s="114"/>
      <c r="L106" s="114"/>
    </row>
    <row r="107" spans="2:12">
      <c r="B107" s="73"/>
      <c r="C107" s="73"/>
      <c r="D107" s="73"/>
      <c r="E107" s="73"/>
      <c r="F107" s="73"/>
      <c r="G107" s="169"/>
      <c r="H107" s="73"/>
      <c r="I107" s="73"/>
      <c r="J107" s="114"/>
      <c r="K107" s="114"/>
      <c r="L107" s="114"/>
    </row>
    <row r="108" spans="2:12">
      <c r="B108" s="114"/>
      <c r="C108" s="114"/>
      <c r="D108" s="114"/>
      <c r="E108" s="114"/>
      <c r="F108" s="114"/>
      <c r="G108" s="183"/>
      <c r="H108" s="114"/>
      <c r="I108" s="114"/>
      <c r="J108" s="114"/>
      <c r="K108" s="114"/>
      <c r="L108" s="114"/>
    </row>
    <row r="109" spans="2:12">
      <c r="B109" s="114"/>
      <c r="C109" s="114"/>
      <c r="D109" s="114"/>
      <c r="E109" s="114"/>
      <c r="F109" s="114"/>
      <c r="G109" s="183"/>
      <c r="H109" s="114"/>
      <c r="I109" s="114"/>
      <c r="J109" s="114"/>
      <c r="K109" s="114"/>
      <c r="L109" s="114"/>
    </row>
    <row r="110" spans="2:12">
      <c r="B110" s="114"/>
      <c r="C110" s="114"/>
      <c r="D110" s="114"/>
      <c r="E110" s="114"/>
      <c r="F110" s="114"/>
      <c r="G110" s="183"/>
      <c r="H110" s="114"/>
      <c r="I110" s="114"/>
      <c r="J110" s="114"/>
      <c r="K110" s="114"/>
      <c r="L110" s="114"/>
    </row>
    <row r="111" spans="2:12">
      <c r="B111" s="114"/>
      <c r="C111" s="114"/>
      <c r="D111" s="114"/>
      <c r="E111" s="114"/>
      <c r="F111" s="114"/>
      <c r="G111" s="183"/>
      <c r="H111" s="114"/>
      <c r="I111" s="114"/>
      <c r="J111" s="114"/>
      <c r="K111" s="114"/>
      <c r="L111" s="114"/>
    </row>
    <row r="112" spans="2:12">
      <c r="B112" s="114"/>
      <c r="C112" s="114"/>
      <c r="D112" s="114"/>
      <c r="E112" s="114"/>
      <c r="F112" s="114"/>
      <c r="G112" s="183"/>
      <c r="H112" s="114"/>
      <c r="I112" s="114"/>
      <c r="J112" s="114"/>
      <c r="K112" s="114"/>
      <c r="L112" s="114"/>
    </row>
    <row r="113" spans="2:12">
      <c r="B113" s="114"/>
      <c r="C113" s="114"/>
      <c r="D113" s="114"/>
      <c r="E113" s="114"/>
      <c r="F113" s="114"/>
      <c r="G113" s="183"/>
      <c r="H113" s="114"/>
      <c r="I113" s="114"/>
      <c r="J113" s="114"/>
      <c r="K113" s="114"/>
      <c r="L113" s="114"/>
    </row>
    <row r="114" spans="2:12">
      <c r="B114" s="114"/>
      <c r="C114" s="114"/>
      <c r="D114" s="114"/>
      <c r="E114" s="114"/>
      <c r="F114" s="114"/>
      <c r="G114" s="183"/>
      <c r="H114" s="114"/>
      <c r="I114" s="114"/>
      <c r="J114" s="114"/>
      <c r="K114" s="114"/>
      <c r="L114" s="114"/>
    </row>
    <row r="115" spans="2:12">
      <c r="B115" s="114"/>
      <c r="C115" s="114"/>
      <c r="D115" s="114"/>
      <c r="E115" s="114"/>
      <c r="F115" s="114"/>
      <c r="G115" s="183"/>
      <c r="H115" s="114"/>
      <c r="I115" s="114"/>
      <c r="J115" s="114"/>
      <c r="K115" s="114"/>
      <c r="L115" s="114"/>
    </row>
    <row r="116" spans="2:12">
      <c r="B116" s="114"/>
      <c r="C116" s="114"/>
      <c r="D116" s="114"/>
      <c r="E116" s="114"/>
      <c r="F116" s="114"/>
      <c r="G116" s="183"/>
      <c r="H116" s="114"/>
      <c r="I116" s="114"/>
      <c r="J116" s="114"/>
      <c r="K116" s="114"/>
      <c r="L116" s="114"/>
    </row>
    <row r="117" spans="2:12">
      <c r="B117" s="114"/>
      <c r="C117" s="114"/>
      <c r="D117" s="114"/>
      <c r="E117" s="114"/>
      <c r="F117" s="114"/>
      <c r="G117" s="183"/>
      <c r="H117" s="114"/>
      <c r="I117" s="114"/>
      <c r="J117" s="114"/>
      <c r="K117" s="114"/>
      <c r="L117" s="114"/>
    </row>
    <row r="118" spans="2:12">
      <c r="B118" s="114"/>
      <c r="C118" s="114"/>
      <c r="D118" s="114"/>
      <c r="E118" s="114"/>
      <c r="F118" s="114"/>
      <c r="G118" s="183"/>
      <c r="H118" s="114"/>
      <c r="I118" s="114"/>
      <c r="J118" s="114"/>
      <c r="K118" s="114"/>
      <c r="L118" s="114"/>
    </row>
    <row r="119" spans="2:12">
      <c r="B119" s="114"/>
      <c r="C119" s="114"/>
      <c r="D119" s="114"/>
      <c r="E119" s="114"/>
      <c r="F119" s="114"/>
      <c r="G119" s="183"/>
      <c r="H119" s="114"/>
      <c r="I119" s="114"/>
      <c r="J119" s="114"/>
      <c r="K119" s="114"/>
      <c r="L119" s="114"/>
    </row>
    <row r="120" spans="2:12">
      <c r="B120" s="114"/>
      <c r="C120" s="114"/>
      <c r="D120" s="114"/>
      <c r="E120" s="114"/>
      <c r="F120" s="114"/>
      <c r="G120" s="183"/>
      <c r="H120" s="114"/>
      <c r="I120" s="114"/>
      <c r="J120" s="114"/>
      <c r="K120" s="114"/>
      <c r="L120" s="114"/>
    </row>
    <row r="121" spans="2:12">
      <c r="B121" s="114"/>
      <c r="C121" s="114"/>
      <c r="D121" s="114"/>
      <c r="E121" s="114"/>
      <c r="F121" s="114"/>
      <c r="G121" s="183"/>
      <c r="H121" s="114"/>
      <c r="I121" s="114"/>
      <c r="J121" s="114"/>
      <c r="K121" s="114"/>
      <c r="L121" s="114"/>
    </row>
    <row r="122" spans="2:12">
      <c r="B122" s="114"/>
      <c r="C122" s="114"/>
      <c r="D122" s="114"/>
      <c r="E122" s="114"/>
      <c r="F122" s="114"/>
      <c r="G122" s="183"/>
      <c r="H122" s="114"/>
      <c r="I122" s="114"/>
      <c r="J122" s="114"/>
      <c r="K122" s="114"/>
      <c r="L122" s="114"/>
    </row>
    <row r="123" spans="2:12">
      <c r="B123" s="114"/>
      <c r="C123" s="114"/>
      <c r="D123" s="114"/>
      <c r="E123" s="114"/>
      <c r="F123" s="114"/>
      <c r="G123" s="183"/>
      <c r="H123" s="114"/>
      <c r="I123" s="114"/>
      <c r="J123" s="114"/>
      <c r="K123" s="114"/>
      <c r="L123" s="114"/>
    </row>
    <row r="124" spans="2:12">
      <c r="B124" s="114"/>
      <c r="C124" s="114"/>
      <c r="D124" s="114"/>
      <c r="E124" s="114"/>
      <c r="F124" s="114"/>
      <c r="G124" s="183"/>
      <c r="H124" s="114"/>
      <c r="I124" s="114"/>
      <c r="J124" s="114"/>
      <c r="K124" s="114"/>
      <c r="L124" s="114"/>
    </row>
    <row r="125" spans="2:12">
      <c r="B125" s="114"/>
      <c r="C125" s="114"/>
      <c r="D125" s="114"/>
      <c r="E125" s="114"/>
      <c r="F125" s="114"/>
      <c r="G125" s="183"/>
      <c r="H125" s="114"/>
      <c r="I125" s="114"/>
      <c r="J125" s="114"/>
      <c r="K125" s="114"/>
      <c r="L125" s="114"/>
    </row>
    <row r="126" spans="2:12">
      <c r="B126" s="114"/>
      <c r="C126" s="114"/>
      <c r="D126" s="114"/>
      <c r="E126" s="114"/>
      <c r="F126" s="114"/>
      <c r="G126" s="183"/>
      <c r="H126" s="114"/>
      <c r="I126" s="114"/>
      <c r="J126" s="114"/>
      <c r="K126" s="114"/>
      <c r="L126" s="114"/>
    </row>
    <row r="127" spans="2:12">
      <c r="B127" s="114"/>
      <c r="C127" s="114"/>
      <c r="D127" s="114"/>
      <c r="E127" s="114"/>
      <c r="F127" s="114"/>
      <c r="G127" s="183"/>
      <c r="H127" s="114"/>
      <c r="I127" s="114"/>
      <c r="J127" s="114"/>
      <c r="K127" s="114"/>
      <c r="L127" s="114"/>
    </row>
    <row r="128" spans="2:12">
      <c r="B128" s="114"/>
      <c r="C128" s="114"/>
      <c r="D128" s="114"/>
      <c r="E128" s="114"/>
      <c r="F128" s="114"/>
      <c r="G128" s="183"/>
      <c r="H128" s="114"/>
      <c r="I128" s="114"/>
      <c r="J128" s="114"/>
      <c r="K128" s="114"/>
      <c r="L128" s="114"/>
    </row>
    <row r="129" spans="2:12">
      <c r="B129" s="114"/>
      <c r="C129" s="114"/>
      <c r="D129" s="114"/>
      <c r="E129" s="114"/>
      <c r="F129" s="114"/>
      <c r="G129" s="183"/>
      <c r="H129" s="114"/>
      <c r="I129" s="114"/>
      <c r="J129" s="114"/>
      <c r="K129" s="114"/>
      <c r="L129" s="114"/>
    </row>
    <row r="130" spans="2:12">
      <c r="B130" s="114"/>
      <c r="C130" s="114"/>
      <c r="D130" s="114"/>
      <c r="E130" s="114"/>
      <c r="F130" s="114"/>
      <c r="G130" s="183"/>
      <c r="H130" s="114"/>
      <c r="I130" s="114"/>
      <c r="J130" s="114"/>
      <c r="K130" s="114"/>
      <c r="L130" s="114"/>
    </row>
    <row r="131" spans="2:12">
      <c r="B131" s="114"/>
      <c r="C131" s="114"/>
      <c r="D131" s="114"/>
      <c r="E131" s="114"/>
      <c r="F131" s="114"/>
      <c r="G131" s="183"/>
      <c r="H131" s="114"/>
      <c r="I131" s="114"/>
      <c r="J131" s="114"/>
      <c r="K131" s="114"/>
      <c r="L131" s="114"/>
    </row>
    <row r="132" spans="2:12">
      <c r="B132" s="184"/>
      <c r="C132" s="183"/>
      <c r="D132" s="183"/>
      <c r="E132" s="117"/>
      <c r="F132" s="183"/>
      <c r="G132" s="183"/>
      <c r="H132" s="114"/>
      <c r="I132" s="114"/>
      <c r="J132" s="114"/>
      <c r="K132" s="114"/>
      <c r="L132" s="114"/>
    </row>
    <row r="133" spans="2:12">
      <c r="B133" s="185"/>
      <c r="C133" s="183"/>
      <c r="D133" s="183"/>
      <c r="E133" s="117"/>
      <c r="F133" s="183"/>
      <c r="G133" s="183"/>
      <c r="H133" s="114"/>
      <c r="I133" s="114"/>
      <c r="J133" s="114"/>
      <c r="K133" s="114"/>
      <c r="L133" s="114"/>
    </row>
    <row r="134" spans="2:12">
      <c r="B134" s="186"/>
      <c r="C134" s="183"/>
      <c r="D134" s="183"/>
      <c r="E134" s="117"/>
      <c r="F134" s="183"/>
      <c r="G134" s="183"/>
      <c r="H134" s="114"/>
      <c r="I134" s="114"/>
      <c r="J134" s="114"/>
      <c r="K134" s="114"/>
      <c r="L134" s="114"/>
    </row>
    <row r="135" spans="2:12">
      <c r="B135" s="187"/>
      <c r="C135" s="183"/>
      <c r="D135" s="183"/>
      <c r="E135" s="117"/>
      <c r="F135" s="183"/>
      <c r="G135" s="183"/>
      <c r="H135" s="114"/>
      <c r="I135" s="114"/>
      <c r="J135" s="114"/>
      <c r="K135" s="114"/>
      <c r="L135" s="114"/>
    </row>
    <row r="136" spans="2:12">
      <c r="B136" s="114"/>
      <c r="C136" s="114"/>
      <c r="D136" s="114"/>
      <c r="E136" s="114"/>
      <c r="F136" s="114"/>
      <c r="G136" s="114"/>
      <c r="H136" s="114"/>
      <c r="I136" s="114"/>
      <c r="J136" s="114"/>
      <c r="K136" s="114"/>
      <c r="L136" s="114"/>
    </row>
    <row r="137" spans="2:12">
      <c r="B137" s="114"/>
      <c r="C137" s="114"/>
      <c r="D137" s="114"/>
      <c r="E137" s="114"/>
      <c r="F137" s="114"/>
      <c r="G137" s="114"/>
      <c r="H137" s="114"/>
      <c r="I137" s="114"/>
      <c r="J137" s="114"/>
      <c r="K137" s="114"/>
      <c r="L137" s="114"/>
    </row>
    <row r="138" spans="2:12">
      <c r="B138" s="114"/>
      <c r="C138" s="114"/>
      <c r="D138" s="114"/>
      <c r="E138" s="114"/>
      <c r="F138" s="114"/>
      <c r="G138" s="114"/>
      <c r="H138" s="114"/>
      <c r="I138" s="114"/>
      <c r="J138" s="114"/>
      <c r="K138" s="114"/>
      <c r="L138" s="114"/>
    </row>
    <row r="139" spans="2:12">
      <c r="B139" s="114"/>
      <c r="C139" s="114"/>
      <c r="D139" s="114"/>
      <c r="E139" s="114"/>
      <c r="F139" s="114"/>
      <c r="G139" s="114"/>
      <c r="H139" s="114"/>
      <c r="I139" s="114"/>
      <c r="J139" s="114"/>
      <c r="K139" s="114"/>
      <c r="L139" s="114"/>
    </row>
    <row r="140" spans="2:12">
      <c r="B140" s="114"/>
      <c r="C140" s="114"/>
      <c r="D140" s="114"/>
      <c r="E140" s="114"/>
      <c r="F140" s="114"/>
      <c r="G140" s="114"/>
      <c r="H140" s="114"/>
      <c r="I140" s="114"/>
      <c r="J140" s="114"/>
      <c r="K140" s="114"/>
      <c r="L140" s="114"/>
    </row>
    <row r="141" spans="2:12" ht="18" customHeight="1">
      <c r="B141" s="114"/>
      <c r="C141" s="114"/>
      <c r="D141" s="114"/>
      <c r="E141" s="114"/>
      <c r="F141" s="114"/>
      <c r="G141" s="114"/>
      <c r="H141" s="114"/>
      <c r="I141" s="114"/>
      <c r="J141" s="114"/>
      <c r="K141" s="114"/>
      <c r="L141" s="114"/>
    </row>
    <row r="142" spans="2:12" ht="17.399999999999999" customHeight="1">
      <c r="B142" s="114"/>
      <c r="C142" s="114"/>
      <c r="D142" s="114"/>
      <c r="E142" s="114"/>
      <c r="F142" s="114"/>
      <c r="G142" s="114"/>
      <c r="H142" s="114"/>
      <c r="I142" s="114"/>
      <c r="J142" s="114"/>
      <c r="K142" s="114"/>
      <c r="L142" s="114"/>
    </row>
    <row r="143" spans="2:12">
      <c r="B143" s="114"/>
      <c r="C143" s="114"/>
      <c r="D143" s="114"/>
      <c r="E143" s="114"/>
      <c r="F143" s="114"/>
      <c r="G143" s="114"/>
      <c r="H143" s="114"/>
      <c r="I143" s="114"/>
      <c r="J143" s="114"/>
      <c r="K143" s="114"/>
      <c r="L143" s="114"/>
    </row>
    <row r="144" spans="2:12" ht="31.95" customHeight="1">
      <c r="B144" s="114"/>
      <c r="C144" s="114"/>
      <c r="D144" s="114"/>
      <c r="E144" s="114"/>
      <c r="F144" s="114"/>
      <c r="G144" s="114"/>
      <c r="H144" s="114"/>
      <c r="I144" s="114"/>
      <c r="J144" s="114"/>
      <c r="K144" s="114"/>
      <c r="L144" s="114"/>
    </row>
    <row r="145" spans="2:12" ht="31.95" customHeight="1">
      <c r="B145" s="114"/>
      <c r="C145" s="114"/>
      <c r="D145" s="114"/>
      <c r="E145" s="114"/>
      <c r="F145" s="114"/>
      <c r="G145" s="114"/>
      <c r="H145" s="114"/>
      <c r="I145" s="114"/>
      <c r="J145" s="114"/>
      <c r="K145" s="114"/>
      <c r="L145" s="114"/>
    </row>
    <row r="146" spans="2:12" ht="31.95" customHeight="1">
      <c r="B146" s="114"/>
      <c r="C146" s="114"/>
      <c r="D146" s="114"/>
      <c r="E146" s="114"/>
      <c r="F146" s="114"/>
      <c r="G146" s="114"/>
      <c r="H146" s="114"/>
      <c r="I146" s="114"/>
      <c r="J146" s="114"/>
      <c r="K146" s="114"/>
      <c r="L146" s="114"/>
    </row>
    <row r="147" spans="2:12" ht="31.95" customHeight="1">
      <c r="B147" s="114"/>
      <c r="C147" s="114"/>
      <c r="D147" s="114"/>
      <c r="E147" s="114"/>
      <c r="F147" s="114"/>
      <c r="G147" s="114"/>
      <c r="H147" s="114"/>
      <c r="I147" s="114"/>
      <c r="J147" s="114"/>
      <c r="K147" s="114"/>
      <c r="L147" s="114"/>
    </row>
    <row r="148" spans="2:12" ht="31.95" customHeight="1">
      <c r="B148" s="114"/>
      <c r="C148" s="114"/>
      <c r="D148" s="114"/>
      <c r="E148" s="114"/>
      <c r="F148" s="114"/>
      <c r="G148" s="114"/>
      <c r="H148" s="114"/>
      <c r="I148" s="114"/>
      <c r="J148" s="114"/>
      <c r="K148" s="114"/>
      <c r="L148" s="114"/>
    </row>
    <row r="149" spans="2:12" ht="31.95" customHeight="1">
      <c r="B149" s="114"/>
      <c r="C149" s="114"/>
      <c r="D149" s="114"/>
      <c r="E149" s="114"/>
      <c r="F149" s="114"/>
      <c r="G149" s="114"/>
      <c r="H149" s="114"/>
      <c r="I149" s="114"/>
      <c r="J149" s="114"/>
      <c r="K149" s="114"/>
      <c r="L149" s="114"/>
    </row>
    <row r="150" spans="2:12">
      <c r="B150" s="185"/>
      <c r="C150" s="183"/>
      <c r="D150" s="183"/>
      <c r="E150" s="117"/>
      <c r="F150" s="183"/>
      <c r="G150" s="183"/>
      <c r="H150" s="188"/>
      <c r="I150" s="114"/>
      <c r="J150" s="114"/>
      <c r="K150" s="114"/>
      <c r="L150" s="114"/>
    </row>
    <row r="151" spans="2:12">
      <c r="B151" s="185"/>
      <c r="C151" s="183"/>
      <c r="D151" s="183"/>
      <c r="E151" s="117"/>
      <c r="F151" s="183"/>
      <c r="G151" s="183"/>
      <c r="H151" s="114"/>
      <c r="I151" s="114"/>
      <c r="J151" s="114"/>
      <c r="K151" s="114"/>
      <c r="L151" s="114"/>
    </row>
    <row r="152" spans="2:12">
      <c r="B152" s="185"/>
      <c r="C152" s="183"/>
      <c r="D152" s="183"/>
      <c r="E152" s="117"/>
      <c r="F152" s="183"/>
      <c r="G152" s="183"/>
      <c r="H152" s="114"/>
      <c r="I152" s="114"/>
      <c r="J152" s="114"/>
      <c r="K152" s="114"/>
      <c r="L152" s="114"/>
    </row>
    <row r="153" spans="2:12">
      <c r="B153" s="185"/>
      <c r="C153" s="183"/>
      <c r="D153" s="183"/>
      <c r="E153" s="117"/>
      <c r="F153" s="183"/>
      <c r="G153" s="183"/>
      <c r="H153" s="114"/>
      <c r="I153" s="114"/>
      <c r="J153" s="114"/>
      <c r="K153" s="114"/>
      <c r="L153" s="114"/>
    </row>
    <row r="154" spans="2:12">
      <c r="B154" s="185"/>
      <c r="C154" s="183"/>
      <c r="D154" s="183"/>
      <c r="E154" s="117"/>
      <c r="F154" s="183"/>
      <c r="G154" s="183"/>
      <c r="H154" s="114"/>
      <c r="I154" s="114"/>
      <c r="J154" s="114"/>
      <c r="K154" s="114"/>
      <c r="L154" s="114"/>
    </row>
    <row r="155" spans="2:12">
      <c r="B155" s="185"/>
      <c r="C155" s="183"/>
      <c r="D155" s="183"/>
      <c r="E155" s="117"/>
      <c r="F155" s="183"/>
      <c r="G155" s="183"/>
      <c r="H155" s="114"/>
      <c r="I155" s="114"/>
      <c r="J155" s="114"/>
      <c r="K155" s="114"/>
      <c r="L155" s="114"/>
    </row>
    <row r="156" spans="2:12">
      <c r="B156" s="185"/>
      <c r="C156" s="183"/>
      <c r="D156" s="183"/>
      <c r="E156" s="117"/>
      <c r="F156" s="183"/>
      <c r="G156" s="183"/>
      <c r="H156" s="114"/>
      <c r="I156" s="114"/>
      <c r="J156" s="114"/>
      <c r="K156" s="114"/>
      <c r="L156" s="114"/>
    </row>
  </sheetData>
  <mergeCells count="18">
    <mergeCell ref="B89:D89"/>
    <mergeCell ref="B9:B10"/>
    <mergeCell ref="C9:C10"/>
    <mergeCell ref="D9:D10"/>
    <mergeCell ref="E9:E10"/>
    <mergeCell ref="E84:E85"/>
    <mergeCell ref="B84:B85"/>
    <mergeCell ref="C84:C85"/>
    <mergeCell ref="B8:G8"/>
    <mergeCell ref="B7:G7"/>
    <mergeCell ref="B5:G5"/>
    <mergeCell ref="D84:D85"/>
    <mergeCell ref="B1:G4"/>
    <mergeCell ref="B6:G6"/>
    <mergeCell ref="F9:F10"/>
    <mergeCell ref="G9:G10"/>
    <mergeCell ref="F84:F85"/>
    <mergeCell ref="G84:G85"/>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2" max="6" man="1"/>
  </rowBreaks>
  <colBreaks count="1" manualBreakCount="1">
    <brk id="7" max="15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CC"/>
  </sheetPr>
  <dimension ref="B1:J92"/>
  <sheetViews>
    <sheetView showGridLines="0" topLeftCell="A62" zoomScale="115" zoomScaleNormal="115" workbookViewId="0">
      <selection activeCell="F1" sqref="F1"/>
    </sheetView>
  </sheetViews>
  <sheetFormatPr baseColWidth="10" defaultColWidth="11.44140625" defaultRowHeight="10.199999999999999"/>
  <cols>
    <col min="1" max="1" width="8.109375" style="191" customWidth="1"/>
    <col min="2" max="2" width="57.5546875" style="191" bestFit="1" customWidth="1"/>
    <col min="3" max="3" width="17.109375" style="224" customWidth="1"/>
    <col min="4" max="4" width="18" style="224" customWidth="1"/>
    <col min="5" max="5" width="11.44140625" style="191"/>
    <col min="6" max="6" width="12.6640625" style="191" bestFit="1" customWidth="1"/>
    <col min="7" max="16384" width="11.44140625" style="191"/>
  </cols>
  <sheetData>
    <row r="1" spans="2:7">
      <c r="B1" s="592" t="s">
        <v>372</v>
      </c>
      <c r="C1" s="592"/>
      <c r="D1" s="592"/>
    </row>
    <row r="2" spans="2:7">
      <c r="B2" s="592"/>
      <c r="C2" s="592"/>
      <c r="D2" s="592"/>
    </row>
    <row r="3" spans="2:7">
      <c r="B3" s="592"/>
      <c r="C3" s="592"/>
      <c r="D3" s="592"/>
    </row>
    <row r="4" spans="2:7" ht="12">
      <c r="B4" s="594" t="s">
        <v>53</v>
      </c>
      <c r="C4" s="594"/>
      <c r="D4" s="594"/>
    </row>
    <row r="5" spans="2:7" ht="12">
      <c r="B5" s="594" t="s">
        <v>390</v>
      </c>
      <c r="C5" s="594"/>
      <c r="D5" s="594"/>
    </row>
    <row r="6" spans="2:7" ht="12">
      <c r="B6" s="593" t="s">
        <v>543</v>
      </c>
      <c r="C6" s="593"/>
      <c r="D6" s="593"/>
    </row>
    <row r="7" spans="2:7" ht="12">
      <c r="B7" s="593"/>
      <c r="C7" s="593"/>
      <c r="D7" s="593"/>
    </row>
    <row r="8" spans="2:7" ht="10.8" thickBot="1">
      <c r="B8" s="192" t="s">
        <v>343</v>
      </c>
      <c r="C8" s="193"/>
      <c r="D8" s="193"/>
    </row>
    <row r="9" spans="2:7" ht="12" customHeight="1">
      <c r="B9" s="590"/>
      <c r="C9" s="590" t="s">
        <v>541</v>
      </c>
      <c r="D9" s="590" t="s">
        <v>544</v>
      </c>
    </row>
    <row r="10" spans="2:7" ht="10.8" thickBot="1">
      <c r="B10" s="591"/>
      <c r="C10" s="591"/>
      <c r="D10" s="591"/>
    </row>
    <row r="11" spans="2:7">
      <c r="B11" s="194" t="s">
        <v>54</v>
      </c>
      <c r="C11" s="195">
        <v>4333257397</v>
      </c>
      <c r="D11" s="196">
        <v>2892592116</v>
      </c>
      <c r="F11" s="197"/>
      <c r="G11" s="197"/>
    </row>
    <row r="12" spans="2:7">
      <c r="B12" s="198" t="s">
        <v>55</v>
      </c>
      <c r="C12" s="199"/>
      <c r="D12" s="200"/>
    </row>
    <row r="13" spans="2:7">
      <c r="B13" s="201" t="s">
        <v>56</v>
      </c>
      <c r="C13" s="199"/>
      <c r="D13" s="200"/>
    </row>
    <row r="14" spans="2:7">
      <c r="B14" s="201" t="s">
        <v>57</v>
      </c>
      <c r="C14" s="199">
        <v>1384671858</v>
      </c>
      <c r="D14" s="200">
        <v>489078009</v>
      </c>
    </row>
    <row r="15" spans="2:7">
      <c r="B15" s="201"/>
      <c r="C15" s="199"/>
      <c r="D15" s="200"/>
    </row>
    <row r="16" spans="2:7">
      <c r="B16" s="198" t="s">
        <v>58</v>
      </c>
      <c r="C16" s="199"/>
      <c r="D16" s="200"/>
    </row>
    <row r="17" spans="2:10">
      <c r="B17" s="201" t="s">
        <v>56</v>
      </c>
      <c r="C17" s="199">
        <v>94568500</v>
      </c>
      <c r="D17" s="200">
        <v>1674226985</v>
      </c>
    </row>
    <row r="18" spans="2:10">
      <c r="B18" s="201" t="s">
        <v>57</v>
      </c>
      <c r="C18" s="199">
        <v>13590474</v>
      </c>
      <c r="D18" s="200">
        <v>6721539</v>
      </c>
    </row>
    <row r="19" spans="2:10">
      <c r="B19" s="201"/>
      <c r="C19" s="199"/>
      <c r="D19" s="200"/>
      <c r="J19" s="197"/>
    </row>
    <row r="20" spans="2:10">
      <c r="B20" s="198" t="s">
        <v>59</v>
      </c>
      <c r="C20" s="199"/>
      <c r="D20" s="200"/>
    </row>
    <row r="21" spans="2:10">
      <c r="B21" s="201" t="s">
        <v>60</v>
      </c>
      <c r="C21" s="199">
        <v>0</v>
      </c>
      <c r="D21" s="200">
        <v>0</v>
      </c>
    </row>
    <row r="22" spans="2:10">
      <c r="B22" s="201" t="s">
        <v>61</v>
      </c>
      <c r="C22" s="199">
        <v>0</v>
      </c>
      <c r="D22" s="200">
        <v>0</v>
      </c>
    </row>
    <row r="23" spans="2:10">
      <c r="B23" s="201" t="s">
        <v>530</v>
      </c>
      <c r="C23" s="199">
        <v>0</v>
      </c>
      <c r="D23" s="200">
        <v>0</v>
      </c>
    </row>
    <row r="24" spans="2:10">
      <c r="B24" s="202" t="s">
        <v>323</v>
      </c>
      <c r="C24" s="199">
        <v>0</v>
      </c>
      <c r="D24" s="200">
        <v>28425355</v>
      </c>
    </row>
    <row r="25" spans="2:10">
      <c r="B25" s="201" t="s">
        <v>385</v>
      </c>
      <c r="C25" s="199">
        <v>599565333</v>
      </c>
      <c r="D25" s="200">
        <v>181818182</v>
      </c>
    </row>
    <row r="26" spans="2:10">
      <c r="B26" s="201" t="s">
        <v>271</v>
      </c>
      <c r="C26" s="199">
        <v>248365152</v>
      </c>
      <c r="D26" s="200">
        <v>215328411</v>
      </c>
      <c r="F26" s="197"/>
    </row>
    <row r="27" spans="2:10">
      <c r="B27" s="201" t="s">
        <v>358</v>
      </c>
      <c r="C27" s="199">
        <v>881334320</v>
      </c>
      <c r="D27" s="200">
        <v>107802128</v>
      </c>
    </row>
    <row r="28" spans="2:10" ht="14.4" customHeight="1">
      <c r="B28" s="201" t="s">
        <v>322</v>
      </c>
      <c r="C28" s="199">
        <v>0</v>
      </c>
      <c r="D28" s="200">
        <v>0</v>
      </c>
    </row>
    <row r="29" spans="2:10">
      <c r="B29" s="201" t="s">
        <v>600</v>
      </c>
      <c r="C29" s="199">
        <v>0</v>
      </c>
      <c r="D29" s="200">
        <v>0</v>
      </c>
    </row>
    <row r="30" spans="2:10">
      <c r="B30" s="201" t="s">
        <v>270</v>
      </c>
      <c r="C30" s="199">
        <v>0</v>
      </c>
      <c r="D30" s="200">
        <v>0</v>
      </c>
    </row>
    <row r="31" spans="2:10">
      <c r="B31" s="201" t="s">
        <v>266</v>
      </c>
      <c r="C31" s="199">
        <v>1111161760</v>
      </c>
      <c r="D31" s="200">
        <v>189191507</v>
      </c>
      <c r="E31" s="197"/>
    </row>
    <row r="32" spans="2:10">
      <c r="B32" s="203"/>
      <c r="C32" s="199"/>
      <c r="D32" s="200"/>
    </row>
    <row r="33" spans="2:5">
      <c r="B33" s="203" t="s">
        <v>269</v>
      </c>
      <c r="C33" s="204">
        <v>-1037673920</v>
      </c>
      <c r="D33" s="205">
        <v>-229433468</v>
      </c>
    </row>
    <row r="34" spans="2:5">
      <c r="B34" s="206" t="s">
        <v>62</v>
      </c>
      <c r="C34" s="199">
        <v>0</v>
      </c>
      <c r="D34" s="200">
        <v>-7575509</v>
      </c>
    </row>
    <row r="35" spans="2:5">
      <c r="B35" s="206" t="s">
        <v>359</v>
      </c>
      <c r="C35" s="199">
        <v>-125922349</v>
      </c>
      <c r="D35" s="200">
        <v>-65839131</v>
      </c>
    </row>
    <row r="36" spans="2:5">
      <c r="B36" s="206" t="s">
        <v>366</v>
      </c>
      <c r="C36" s="199">
        <v>0</v>
      </c>
      <c r="D36" s="200">
        <v>0</v>
      </c>
    </row>
    <row r="37" spans="2:5">
      <c r="B37" s="206" t="s">
        <v>183</v>
      </c>
      <c r="C37" s="199">
        <v>-840873663</v>
      </c>
      <c r="D37" s="200">
        <v>-29460724</v>
      </c>
    </row>
    <row r="38" spans="2:5">
      <c r="B38" s="206" t="s">
        <v>439</v>
      </c>
      <c r="C38" s="199">
        <v>-70877908</v>
      </c>
      <c r="D38" s="200">
        <v>-126558104</v>
      </c>
    </row>
    <row r="39" spans="2:5">
      <c r="B39" s="206"/>
      <c r="C39" s="199"/>
      <c r="D39" s="200"/>
    </row>
    <row r="40" spans="2:5">
      <c r="B40" s="203" t="s">
        <v>63</v>
      </c>
      <c r="C40" s="199"/>
      <c r="D40" s="200"/>
    </row>
    <row r="41" spans="2:5">
      <c r="B41" s="203" t="s">
        <v>267</v>
      </c>
      <c r="C41" s="199"/>
      <c r="D41" s="200"/>
    </row>
    <row r="42" spans="2:5">
      <c r="B42" s="206" t="s">
        <v>64</v>
      </c>
      <c r="C42" s="199"/>
      <c r="D42" s="200"/>
    </row>
    <row r="43" spans="2:5">
      <c r="B43" s="206" t="s">
        <v>65</v>
      </c>
      <c r="C43" s="199"/>
      <c r="D43" s="200"/>
    </row>
    <row r="44" spans="2:5">
      <c r="B44" s="206" t="s">
        <v>285</v>
      </c>
      <c r="C44" s="199"/>
      <c r="D44" s="200"/>
    </row>
    <row r="45" spans="2:5">
      <c r="B45" s="203" t="s">
        <v>268</v>
      </c>
      <c r="C45" s="204">
        <v>-2164785745</v>
      </c>
      <c r="D45" s="205">
        <v>-1194050200</v>
      </c>
      <c r="E45" s="197"/>
    </row>
    <row r="46" spans="2:5">
      <c r="B46" s="206" t="s">
        <v>67</v>
      </c>
      <c r="C46" s="199">
        <v>0</v>
      </c>
      <c r="D46" s="200">
        <v>0</v>
      </c>
    </row>
    <row r="47" spans="2:5">
      <c r="B47" s="206" t="s">
        <v>377</v>
      </c>
      <c r="C47" s="199">
        <v>-879253849</v>
      </c>
      <c r="D47" s="200">
        <v>-349204397</v>
      </c>
    </row>
    <row r="48" spans="2:5">
      <c r="B48" s="206" t="s">
        <v>378</v>
      </c>
      <c r="C48" s="199">
        <v>-73271157</v>
      </c>
      <c r="D48" s="200">
        <v>-29100365</v>
      </c>
    </row>
    <row r="49" spans="2:5">
      <c r="B49" s="206" t="s">
        <v>379</v>
      </c>
      <c r="C49" s="199">
        <v>-145076884</v>
      </c>
      <c r="D49" s="200">
        <v>-57618732</v>
      </c>
    </row>
    <row r="50" spans="2:5">
      <c r="B50" s="206" t="s">
        <v>68</v>
      </c>
      <c r="C50" s="199">
        <v>0</v>
      </c>
      <c r="D50" s="200">
        <v>0</v>
      </c>
    </row>
    <row r="51" spans="2:5">
      <c r="B51" s="206" t="s">
        <v>168</v>
      </c>
      <c r="C51" s="199">
        <v>-875395139</v>
      </c>
      <c r="D51" s="200">
        <v>-630794656</v>
      </c>
    </row>
    <row r="52" spans="2:5">
      <c r="B52" s="206" t="s">
        <v>485</v>
      </c>
      <c r="C52" s="199">
        <v>-30174728</v>
      </c>
      <c r="D52" s="200">
        <v>-9644416</v>
      </c>
    </row>
    <row r="53" spans="2:5">
      <c r="B53" s="206" t="s">
        <v>69</v>
      </c>
      <c r="C53" s="199">
        <v>0</v>
      </c>
      <c r="D53" s="200">
        <v>0</v>
      </c>
    </row>
    <row r="54" spans="2:5">
      <c r="B54" s="206" t="s">
        <v>70</v>
      </c>
      <c r="C54" s="199">
        <v>-1805000</v>
      </c>
      <c r="D54" s="200">
        <v>0</v>
      </c>
    </row>
    <row r="55" spans="2:5">
      <c r="B55" s="206" t="s">
        <v>71</v>
      </c>
      <c r="C55" s="199">
        <v>0</v>
      </c>
      <c r="D55" s="200">
        <v>0</v>
      </c>
      <c r="E55" s="197"/>
    </row>
    <row r="56" spans="2:5">
      <c r="B56" s="201" t="s">
        <v>72</v>
      </c>
      <c r="C56" s="199">
        <v>-104209092</v>
      </c>
      <c r="D56" s="200">
        <v>-82473712</v>
      </c>
    </row>
    <row r="57" spans="2:5">
      <c r="B57" s="201" t="s">
        <v>517</v>
      </c>
      <c r="C57" s="199">
        <v>0</v>
      </c>
      <c r="D57" s="200">
        <v>-35213922</v>
      </c>
    </row>
    <row r="58" spans="2:5">
      <c r="B58" s="201" t="s">
        <v>449</v>
      </c>
      <c r="C58" s="199">
        <v>-46951896</v>
      </c>
      <c r="D58" s="200">
        <v>0</v>
      </c>
    </row>
    <row r="59" spans="2:5">
      <c r="B59" s="201" t="s">
        <v>486</v>
      </c>
      <c r="C59" s="199">
        <v>0</v>
      </c>
      <c r="D59" s="200">
        <v>0</v>
      </c>
    </row>
    <row r="60" spans="2:5">
      <c r="B60" s="201" t="s">
        <v>73</v>
      </c>
      <c r="C60" s="199">
        <v>0</v>
      </c>
      <c r="D60" s="200">
        <v>0</v>
      </c>
    </row>
    <row r="61" spans="2:5">
      <c r="B61" s="202" t="s">
        <v>74</v>
      </c>
      <c r="C61" s="199">
        <v>-8648000</v>
      </c>
      <c r="D61" s="200">
        <v>0</v>
      </c>
    </row>
    <row r="62" spans="2:5">
      <c r="B62" s="201" t="s">
        <v>465</v>
      </c>
      <c r="C62" s="199">
        <v>0</v>
      </c>
      <c r="D62" s="200">
        <v>0</v>
      </c>
    </row>
    <row r="63" spans="2:5">
      <c r="B63" s="207" t="s">
        <v>75</v>
      </c>
      <c r="C63" s="204">
        <v>1130797732</v>
      </c>
      <c r="D63" s="205">
        <v>1469108448</v>
      </c>
    </row>
    <row r="64" spans="2:5">
      <c r="B64" s="207"/>
      <c r="C64" s="199"/>
      <c r="D64" s="200"/>
    </row>
    <row r="65" spans="2:6">
      <c r="B65" s="207" t="s">
        <v>184</v>
      </c>
      <c r="C65" s="204"/>
      <c r="D65" s="200">
        <v>0</v>
      </c>
      <c r="F65" s="197"/>
    </row>
    <row r="66" spans="2:6">
      <c r="B66" s="201" t="s">
        <v>360</v>
      </c>
      <c r="C66" s="199">
        <v>0</v>
      </c>
      <c r="D66" s="200">
        <v>0</v>
      </c>
      <c r="F66" s="197"/>
    </row>
    <row r="67" spans="2:6">
      <c r="B67" s="201" t="s">
        <v>361</v>
      </c>
      <c r="C67" s="199">
        <v>0</v>
      </c>
      <c r="D67" s="200"/>
    </row>
    <row r="68" spans="2:6">
      <c r="B68" s="207"/>
      <c r="C68" s="199"/>
      <c r="D68" s="200"/>
      <c r="F68" s="208"/>
    </row>
    <row r="69" spans="2:6">
      <c r="B69" s="207" t="s">
        <v>426</v>
      </c>
      <c r="C69" s="204">
        <v>12714328</v>
      </c>
      <c r="D69" s="205">
        <v>27850433</v>
      </c>
      <c r="F69" s="209"/>
    </row>
    <row r="70" spans="2:6">
      <c r="B70" s="207" t="s">
        <v>76</v>
      </c>
      <c r="C70" s="199">
        <v>21160680</v>
      </c>
      <c r="D70" s="200">
        <v>28788722</v>
      </c>
    </row>
    <row r="71" spans="2:6">
      <c r="B71" s="201" t="s">
        <v>601</v>
      </c>
      <c r="C71" s="199">
        <v>0</v>
      </c>
      <c r="D71" s="200">
        <v>0</v>
      </c>
    </row>
    <row r="72" spans="2:6">
      <c r="B72" s="201" t="s">
        <v>278</v>
      </c>
      <c r="C72" s="199">
        <v>21160680</v>
      </c>
      <c r="D72" s="200">
        <v>28788722</v>
      </c>
      <c r="E72" s="197"/>
    </row>
    <row r="73" spans="2:6">
      <c r="B73" s="207" t="s">
        <v>77</v>
      </c>
      <c r="C73" s="204">
        <v>-8446352</v>
      </c>
      <c r="D73" s="205">
        <v>-938289</v>
      </c>
    </row>
    <row r="74" spans="2:6">
      <c r="B74" s="201" t="s">
        <v>602</v>
      </c>
      <c r="C74" s="199">
        <v>-8446348</v>
      </c>
      <c r="D74" s="200">
        <v>-938289</v>
      </c>
    </row>
    <row r="75" spans="2:6">
      <c r="B75" s="201" t="s">
        <v>280</v>
      </c>
      <c r="C75" s="199">
        <v>-4</v>
      </c>
      <c r="D75" s="200">
        <v>0</v>
      </c>
    </row>
    <row r="76" spans="2:6">
      <c r="B76" s="201"/>
      <c r="C76" s="199">
        <v>0</v>
      </c>
      <c r="D76" s="200">
        <v>0</v>
      </c>
    </row>
    <row r="77" spans="2:6">
      <c r="B77" s="207" t="s">
        <v>424</v>
      </c>
      <c r="C77" s="199"/>
      <c r="D77" s="200"/>
    </row>
    <row r="78" spans="2:6">
      <c r="B78" s="201" t="s">
        <v>78</v>
      </c>
      <c r="C78" s="199">
        <v>0</v>
      </c>
      <c r="D78" s="200">
        <v>0</v>
      </c>
      <c r="F78" s="210"/>
    </row>
    <row r="79" spans="2:6">
      <c r="B79" s="201" t="s">
        <v>79</v>
      </c>
      <c r="C79" s="199">
        <v>0</v>
      </c>
      <c r="D79" s="200">
        <v>0</v>
      </c>
      <c r="F79" s="210"/>
    </row>
    <row r="80" spans="2:6">
      <c r="B80" s="207" t="s">
        <v>80</v>
      </c>
      <c r="C80" s="199">
        <v>0</v>
      </c>
      <c r="D80" s="200">
        <v>0</v>
      </c>
    </row>
    <row r="81" spans="2:6">
      <c r="B81" s="211" t="s">
        <v>81</v>
      </c>
      <c r="C81" s="199">
        <v>0</v>
      </c>
      <c r="D81" s="200">
        <v>0</v>
      </c>
    </row>
    <row r="82" spans="2:6">
      <c r="B82" s="211" t="s">
        <v>82</v>
      </c>
      <c r="C82" s="199">
        <v>0</v>
      </c>
      <c r="D82" s="200">
        <v>0</v>
      </c>
    </row>
    <row r="83" spans="2:6">
      <c r="B83" s="212" t="s">
        <v>83</v>
      </c>
      <c r="C83" s="213">
        <v>1143512060</v>
      </c>
      <c r="D83" s="214">
        <v>1496958881</v>
      </c>
    </row>
    <row r="84" spans="2:6">
      <c r="B84" s="215" t="s">
        <v>84</v>
      </c>
      <c r="C84" s="216">
        <v>-114351206</v>
      </c>
      <c r="D84" s="217">
        <v>-149695888</v>
      </c>
    </row>
    <row r="85" spans="2:6" ht="10.8" thickBot="1">
      <c r="B85" s="218" t="s">
        <v>85</v>
      </c>
      <c r="C85" s="219">
        <v>1029160854</v>
      </c>
      <c r="D85" s="220">
        <v>1347262993</v>
      </c>
      <c r="E85" s="197"/>
      <c r="F85" s="197"/>
    </row>
    <row r="86" spans="2:6">
      <c r="C86" s="221"/>
      <c r="D86" s="222"/>
      <c r="E86" s="197"/>
    </row>
    <row r="87" spans="2:6">
      <c r="B87" s="223" t="s">
        <v>603</v>
      </c>
    </row>
    <row r="88" spans="2:6">
      <c r="C88" s="225"/>
      <c r="D88" s="225"/>
    </row>
    <row r="89" spans="2:6">
      <c r="C89" s="225"/>
    </row>
    <row r="90" spans="2:6">
      <c r="C90" s="225"/>
    </row>
    <row r="91" spans="2:6">
      <c r="C91" s="225"/>
    </row>
    <row r="92" spans="2:6">
      <c r="C92" s="225"/>
    </row>
  </sheetData>
  <mergeCells count="8">
    <mergeCell ref="C9:C10"/>
    <mergeCell ref="D9:D10"/>
    <mergeCell ref="B9:B10"/>
    <mergeCell ref="B1:D3"/>
    <mergeCell ref="B6:D6"/>
    <mergeCell ref="B4:D4"/>
    <mergeCell ref="B5:D5"/>
    <mergeCell ref="B7:D7"/>
  </mergeCells>
  <pageMargins left="1.1023622047244095" right="0.70866141732283472" top="0.74803149606299213" bottom="0.74803149606299213" header="0.31496062992125984" footer="0.31496062992125984"/>
  <pageSetup paperSize="9" scale="70"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59FB-B666-4BB7-A180-641E8626926D}">
  <sheetPr>
    <tabColor rgb="FF66FFCC"/>
  </sheetPr>
  <dimension ref="B1:G56"/>
  <sheetViews>
    <sheetView showGridLines="0" topLeftCell="A61" zoomScaleNormal="100" workbookViewId="0">
      <selection activeCell="E54" sqref="E54"/>
    </sheetView>
  </sheetViews>
  <sheetFormatPr baseColWidth="10" defaultColWidth="11.44140625" defaultRowHeight="12"/>
  <cols>
    <col min="1" max="1" width="7" style="227" customWidth="1"/>
    <col min="2" max="2" width="72.109375" style="252" customWidth="1"/>
    <col min="3" max="3" width="18" style="252" customWidth="1"/>
    <col min="4" max="4" width="17.6640625" style="252" customWidth="1"/>
    <col min="5" max="5" width="11.6640625" style="227" bestFit="1" customWidth="1"/>
    <col min="6" max="6" width="11.44140625" style="227"/>
    <col min="7" max="7" width="14.33203125" style="227" bestFit="1" customWidth="1"/>
    <col min="8" max="16384" width="11.44140625" style="227"/>
  </cols>
  <sheetData>
    <row r="1" spans="2:6" ht="13.2" customHeight="1">
      <c r="B1" s="596" t="s">
        <v>374</v>
      </c>
      <c r="C1" s="596"/>
      <c r="D1" s="596"/>
      <c r="E1" s="39"/>
      <c r="F1" s="39"/>
    </row>
    <row r="2" spans="2:6" ht="13.2" customHeight="1">
      <c r="B2" s="596"/>
      <c r="C2" s="596"/>
      <c r="D2" s="596"/>
      <c r="E2" s="39"/>
      <c r="F2" s="39"/>
    </row>
    <row r="3" spans="2:6" ht="13.8">
      <c r="B3" s="596" t="s">
        <v>86</v>
      </c>
      <c r="C3" s="596"/>
      <c r="D3" s="596"/>
      <c r="E3" s="39"/>
      <c r="F3" s="39"/>
    </row>
    <row r="4" spans="2:6" ht="13.8">
      <c r="B4" s="597" t="s">
        <v>543</v>
      </c>
      <c r="C4" s="597"/>
      <c r="D4" s="597"/>
      <c r="E4" s="39"/>
      <c r="F4" s="39"/>
    </row>
    <row r="5" spans="2:6">
      <c r="B5" s="598"/>
      <c r="C5" s="598"/>
      <c r="D5" s="598"/>
      <c r="E5" s="39"/>
      <c r="F5" s="39"/>
    </row>
    <row r="6" spans="2:6" ht="12.6" thickBot="1">
      <c r="B6" s="228" t="s">
        <v>343</v>
      </c>
      <c r="C6" s="229"/>
      <c r="D6" s="229"/>
      <c r="E6" s="39"/>
      <c r="F6" s="39"/>
    </row>
    <row r="7" spans="2:6" ht="14.4" customHeight="1">
      <c r="B7" s="599" t="s">
        <v>88</v>
      </c>
      <c r="C7" s="599" t="s">
        <v>541</v>
      </c>
      <c r="D7" s="599" t="s">
        <v>545</v>
      </c>
      <c r="E7" s="39"/>
      <c r="F7" s="39"/>
    </row>
    <row r="8" spans="2:6">
      <c r="B8" s="600"/>
      <c r="C8" s="600"/>
      <c r="D8" s="600"/>
      <c r="E8" s="39"/>
      <c r="F8" s="39"/>
    </row>
    <row r="9" spans="2:6">
      <c r="B9" s="230" t="s">
        <v>89</v>
      </c>
      <c r="C9" s="231">
        <v>5654239849</v>
      </c>
      <c r="D9" s="232">
        <v>4562637009</v>
      </c>
      <c r="E9" s="39"/>
      <c r="F9" s="39"/>
    </row>
    <row r="10" spans="2:6">
      <c r="B10" s="230" t="s">
        <v>442</v>
      </c>
      <c r="C10" s="231">
        <v>-875395139</v>
      </c>
      <c r="D10" s="232">
        <v>-630794656</v>
      </c>
      <c r="E10" s="39"/>
      <c r="F10" s="39"/>
    </row>
    <row r="11" spans="2:6">
      <c r="B11" s="230" t="s">
        <v>282</v>
      </c>
      <c r="C11" s="231">
        <v>413564761</v>
      </c>
      <c r="D11" s="232">
        <v>3639672677</v>
      </c>
      <c r="E11" s="39"/>
      <c r="F11" s="39"/>
    </row>
    <row r="12" spans="2:6">
      <c r="B12" s="230" t="s">
        <v>90</v>
      </c>
      <c r="C12" s="233">
        <v>0</v>
      </c>
      <c r="D12" s="234">
        <v>0</v>
      </c>
      <c r="E12" s="39"/>
      <c r="F12" s="39"/>
    </row>
    <row r="13" spans="2:6" ht="12.6" thickBot="1">
      <c r="B13" s="235" t="s">
        <v>91</v>
      </c>
      <c r="C13" s="236">
        <v>5192409471</v>
      </c>
      <c r="D13" s="237">
        <v>7571515030</v>
      </c>
      <c r="E13" s="40"/>
      <c r="F13" s="39"/>
    </row>
    <row r="14" spans="2:6" ht="12.6" thickTop="1">
      <c r="B14" s="238" t="s">
        <v>92</v>
      </c>
      <c r="C14" s="239"/>
      <c r="D14" s="232"/>
      <c r="E14" s="39"/>
      <c r="F14" s="39"/>
    </row>
    <row r="15" spans="2:6">
      <c r="B15" s="230" t="s">
        <v>93</v>
      </c>
      <c r="C15" s="233">
        <v>0</v>
      </c>
      <c r="D15" s="234">
        <v>0</v>
      </c>
      <c r="E15" s="39"/>
      <c r="F15" s="39"/>
    </row>
    <row r="16" spans="2:6">
      <c r="B16" s="230" t="s">
        <v>94</v>
      </c>
      <c r="C16" s="233">
        <v>0</v>
      </c>
      <c r="D16" s="234">
        <v>0</v>
      </c>
      <c r="E16" s="39"/>
      <c r="F16" s="39"/>
    </row>
    <row r="17" spans="2:6">
      <c r="B17" s="230" t="s">
        <v>443</v>
      </c>
      <c r="C17" s="231">
        <v>-952777001</v>
      </c>
      <c r="D17" s="232">
        <v>-151093019</v>
      </c>
      <c r="E17" s="39"/>
      <c r="F17" s="39"/>
    </row>
    <row r="18" spans="2:6" ht="12.6" thickBot="1">
      <c r="B18" s="240" t="s">
        <v>95</v>
      </c>
      <c r="C18" s="236">
        <v>4239632470</v>
      </c>
      <c r="D18" s="237">
        <v>7420422011</v>
      </c>
      <c r="E18" s="39"/>
      <c r="F18" s="39"/>
    </row>
    <row r="19" spans="2:6" ht="12.6" thickTop="1">
      <c r="B19" s="230" t="s">
        <v>96</v>
      </c>
      <c r="C19" s="239">
        <v>0</v>
      </c>
      <c r="D19" s="232">
        <v>0</v>
      </c>
      <c r="E19" s="39"/>
      <c r="F19" s="39"/>
    </row>
    <row r="20" spans="2:6" ht="12.6" thickBot="1">
      <c r="B20" s="240" t="s">
        <v>97</v>
      </c>
      <c r="C20" s="236">
        <v>4239632470</v>
      </c>
      <c r="D20" s="237">
        <v>7420422011</v>
      </c>
      <c r="E20" s="39"/>
      <c r="F20" s="39"/>
    </row>
    <row r="21" spans="2:6" ht="12.6" thickTop="1">
      <c r="B21" s="240" t="s">
        <v>98</v>
      </c>
      <c r="C21" s="239"/>
      <c r="D21" s="232"/>
      <c r="E21" s="39"/>
      <c r="F21" s="39"/>
    </row>
    <row r="22" spans="2:6">
      <c r="B22" s="230" t="s">
        <v>99</v>
      </c>
      <c r="C22" s="239"/>
      <c r="D22" s="232"/>
      <c r="E22" s="39"/>
      <c r="F22" s="39"/>
    </row>
    <row r="23" spans="2:6">
      <c r="B23" s="230" t="s">
        <v>444</v>
      </c>
      <c r="C23" s="231">
        <v>-1304258686</v>
      </c>
      <c r="D23" s="232">
        <v>-4667801747</v>
      </c>
      <c r="E23" s="39"/>
      <c r="F23" s="39"/>
    </row>
    <row r="24" spans="2:6">
      <c r="B24" s="230" t="s">
        <v>101</v>
      </c>
      <c r="C24" s="239"/>
      <c r="D24" s="232"/>
      <c r="E24" s="39"/>
      <c r="F24" s="39"/>
    </row>
    <row r="25" spans="2:6">
      <c r="B25" s="230" t="s">
        <v>102</v>
      </c>
      <c r="C25" s="233">
        <v>0</v>
      </c>
      <c r="D25" s="234">
        <v>0</v>
      </c>
      <c r="E25" s="39"/>
      <c r="F25" s="39"/>
    </row>
    <row r="26" spans="2:6">
      <c r="B26" s="230" t="s">
        <v>103</v>
      </c>
      <c r="C26" s="233">
        <v>0</v>
      </c>
      <c r="D26" s="234">
        <v>0</v>
      </c>
      <c r="E26" s="39"/>
      <c r="F26" s="39"/>
    </row>
    <row r="27" spans="2:6">
      <c r="B27" s="230" t="s">
        <v>104</v>
      </c>
      <c r="C27" s="233">
        <v>0</v>
      </c>
      <c r="D27" s="234">
        <v>0</v>
      </c>
      <c r="E27" s="39"/>
      <c r="F27" s="39"/>
    </row>
    <row r="28" spans="2:6">
      <c r="B28" s="230" t="s">
        <v>105</v>
      </c>
      <c r="C28" s="233">
        <v>0</v>
      </c>
      <c r="D28" s="234">
        <v>0</v>
      </c>
      <c r="E28" s="39"/>
      <c r="F28" s="39"/>
    </row>
    <row r="29" spans="2:6">
      <c r="B29" s="241" t="s">
        <v>106</v>
      </c>
      <c r="C29" s="233">
        <v>0</v>
      </c>
      <c r="D29" s="234">
        <v>0</v>
      </c>
      <c r="E29" s="39"/>
      <c r="F29" s="39"/>
    </row>
    <row r="30" spans="2:6">
      <c r="B30" s="240" t="s">
        <v>107</v>
      </c>
      <c r="C30" s="233"/>
      <c r="D30" s="234"/>
      <c r="E30" s="39"/>
      <c r="F30" s="39"/>
    </row>
    <row r="31" spans="2:6">
      <c r="B31" s="230" t="s">
        <v>445</v>
      </c>
      <c r="C31" s="239">
        <v>877000000</v>
      </c>
      <c r="D31" s="234">
        <v>0</v>
      </c>
      <c r="E31" s="39"/>
      <c r="F31" s="39"/>
    </row>
    <row r="32" spans="2:6">
      <c r="B32" s="230" t="s">
        <v>108</v>
      </c>
      <c r="C32" s="239">
        <v>-280609</v>
      </c>
      <c r="D32" s="232">
        <v>275000</v>
      </c>
      <c r="E32" s="39"/>
      <c r="F32" s="39"/>
    </row>
    <row r="33" spans="2:7">
      <c r="B33" s="230" t="s">
        <v>109</v>
      </c>
      <c r="C33" s="239">
        <v>-806749444</v>
      </c>
      <c r="D33" s="234">
        <v>0</v>
      </c>
      <c r="E33" s="39"/>
      <c r="F33" s="39"/>
    </row>
    <row r="34" spans="2:7">
      <c r="B34" s="230" t="s">
        <v>110</v>
      </c>
      <c r="C34" s="239">
        <v>-79324256</v>
      </c>
      <c r="D34" s="234">
        <v>0</v>
      </c>
      <c r="E34" s="39"/>
      <c r="F34" s="39"/>
      <c r="G34" s="242"/>
    </row>
    <row r="35" spans="2:7">
      <c r="B35" s="230" t="s">
        <v>111</v>
      </c>
      <c r="C35" s="239"/>
      <c r="D35" s="232"/>
      <c r="E35" s="39"/>
      <c r="F35" s="39"/>
      <c r="G35" s="242"/>
    </row>
    <row r="36" spans="2:7" ht="12.6" thickBot="1">
      <c r="B36" s="243" t="s">
        <v>112</v>
      </c>
      <c r="C36" s="236">
        <v>2926019475</v>
      </c>
      <c r="D36" s="237">
        <v>2752895264</v>
      </c>
      <c r="E36" s="39"/>
      <c r="F36" s="39"/>
      <c r="G36" s="242"/>
    </row>
    <row r="37" spans="2:7" ht="13.2" thickTop="1" thickBot="1">
      <c r="B37" s="244" t="s">
        <v>185</v>
      </c>
      <c r="C37" s="245">
        <v>2266205565</v>
      </c>
      <c r="D37" s="246">
        <v>3458826472</v>
      </c>
      <c r="E37" s="39"/>
      <c r="F37" s="39"/>
      <c r="G37" s="242"/>
    </row>
    <row r="38" spans="2:7" ht="13.2" thickTop="1" thickBot="1">
      <c r="B38" s="247" t="s">
        <v>186</v>
      </c>
      <c r="C38" s="248">
        <v>5192225040</v>
      </c>
      <c r="D38" s="249">
        <v>6211721736</v>
      </c>
      <c r="E38" s="39"/>
      <c r="F38" s="39"/>
    </row>
    <row r="39" spans="2:7">
      <c r="B39" s="226"/>
      <c r="C39" s="250"/>
      <c r="D39" s="250"/>
      <c r="E39" s="40"/>
      <c r="F39" s="39"/>
    </row>
    <row r="40" spans="2:7">
      <c r="B40" s="595" t="s">
        <v>604</v>
      </c>
      <c r="C40" s="595"/>
      <c r="D40" s="595"/>
      <c r="E40" s="39"/>
      <c r="F40" s="39"/>
    </row>
    <row r="41" spans="2:7">
      <c r="B41" s="2"/>
      <c r="C41" s="251"/>
      <c r="D41" s="251"/>
      <c r="E41" s="39"/>
      <c r="F41" s="39"/>
    </row>
    <row r="42" spans="2:7">
      <c r="B42" s="2"/>
      <c r="C42" s="251"/>
      <c r="D42" s="2"/>
      <c r="E42" s="39"/>
      <c r="F42" s="39"/>
    </row>
    <row r="43" spans="2:7">
      <c r="C43" s="253"/>
    </row>
    <row r="44" spans="2:7" s="191" customFormat="1" ht="10.199999999999999">
      <c r="C44" s="225"/>
      <c r="D44" s="224"/>
    </row>
    <row r="45" spans="2:7" s="191" customFormat="1" ht="10.199999999999999">
      <c r="C45" s="225"/>
      <c r="D45" s="224"/>
    </row>
    <row r="46" spans="2:7" s="191" customFormat="1" ht="10.199999999999999">
      <c r="C46" s="225"/>
      <c r="D46" s="224"/>
    </row>
    <row r="47" spans="2:7" s="191" customFormat="1" ht="10.199999999999999">
      <c r="C47" s="224"/>
      <c r="D47" s="224"/>
    </row>
    <row r="48" spans="2:7" s="191" customFormat="1" ht="10.199999999999999">
      <c r="C48" s="224"/>
      <c r="D48" s="224"/>
    </row>
    <row r="49" spans="3:4" s="191" customFormat="1" ht="10.199999999999999">
      <c r="C49" s="224"/>
      <c r="D49" s="224"/>
    </row>
    <row r="50" spans="3:4" s="191" customFormat="1" ht="10.199999999999999">
      <c r="C50" s="224"/>
      <c r="D50" s="224"/>
    </row>
    <row r="51" spans="3:4" s="191" customFormat="1" ht="10.199999999999999">
      <c r="C51" s="224"/>
      <c r="D51" s="224"/>
    </row>
    <row r="52" spans="3:4" s="191" customFormat="1" ht="10.199999999999999">
      <c r="C52" s="224"/>
      <c r="D52" s="224"/>
    </row>
    <row r="53" spans="3:4" s="191" customFormat="1" ht="10.199999999999999">
      <c r="C53" s="224"/>
      <c r="D53" s="224"/>
    </row>
    <row r="54" spans="3:4" s="191" customFormat="1" ht="10.199999999999999">
      <c r="C54" s="224"/>
      <c r="D54" s="224"/>
    </row>
    <row r="55" spans="3:4" s="191" customFormat="1" ht="10.199999999999999">
      <c r="C55" s="224"/>
      <c r="D55" s="224"/>
    </row>
    <row r="56" spans="3:4" s="191" customFormat="1" ht="10.199999999999999">
      <c r="C56" s="224"/>
      <c r="D56" s="224"/>
    </row>
  </sheetData>
  <mergeCells count="8">
    <mergeCell ref="B40:D40"/>
    <mergeCell ref="B1:D2"/>
    <mergeCell ref="B3:D3"/>
    <mergeCell ref="B4:D4"/>
    <mergeCell ref="B5:D5"/>
    <mergeCell ref="B7:B8"/>
    <mergeCell ref="C7:C8"/>
    <mergeCell ref="D7:D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20B-611E-42A3-A262-296AA0C4E51D}">
  <sheetPr>
    <tabColor rgb="FF66FFCC"/>
  </sheetPr>
  <dimension ref="B2:N30"/>
  <sheetViews>
    <sheetView zoomScaleNormal="100" workbookViewId="0">
      <selection activeCell="L19" sqref="L19"/>
    </sheetView>
  </sheetViews>
  <sheetFormatPr baseColWidth="10" defaultColWidth="11.44140625" defaultRowHeight="12"/>
  <cols>
    <col min="1" max="1" width="2.6640625" style="2" customWidth="1"/>
    <col min="2" max="2" width="27.44140625" style="2" customWidth="1"/>
    <col min="3" max="3" width="17.33203125" style="2" customWidth="1"/>
    <col min="4" max="4" width="27.33203125" style="2" customWidth="1"/>
    <col min="5" max="5" width="12.88671875" style="2" bestFit="1" customWidth="1"/>
    <col min="6" max="6" width="15" style="2" customWidth="1"/>
    <col min="7" max="8" width="15.109375" style="2" customWidth="1"/>
    <col min="9" max="9" width="12.5546875" style="2" customWidth="1"/>
    <col min="10" max="10" width="17.6640625" style="2" customWidth="1"/>
    <col min="11" max="11" width="16.88671875" style="2" customWidth="1"/>
    <col min="12" max="12" width="18.44140625" style="2" customWidth="1"/>
    <col min="13" max="13" width="13.6640625" style="2" bestFit="1" customWidth="1"/>
    <col min="14" max="16384" width="11.44140625" style="2"/>
  </cols>
  <sheetData>
    <row r="2" spans="2:12" ht="23.25" customHeight="1">
      <c r="B2" s="601" t="s">
        <v>372</v>
      </c>
      <c r="C2" s="601"/>
      <c r="D2" s="601"/>
      <c r="E2" s="601"/>
      <c r="F2" s="601"/>
      <c r="G2" s="601"/>
      <c r="H2" s="601"/>
      <c r="I2" s="601"/>
      <c r="J2" s="601"/>
      <c r="K2" s="601"/>
      <c r="L2" s="601"/>
    </row>
    <row r="3" spans="2:12" ht="14.4" customHeight="1">
      <c r="B3" s="602" t="s">
        <v>113</v>
      </c>
      <c r="C3" s="602"/>
      <c r="D3" s="602"/>
      <c r="E3" s="602"/>
      <c r="F3" s="602"/>
      <c r="G3" s="602"/>
      <c r="H3" s="602"/>
      <c r="I3" s="602"/>
      <c r="J3" s="602"/>
      <c r="K3" s="602"/>
      <c r="L3" s="602"/>
    </row>
    <row r="4" spans="2:12" ht="14.4" customHeight="1">
      <c r="B4" s="603" t="s">
        <v>543</v>
      </c>
      <c r="C4" s="603"/>
      <c r="D4" s="603"/>
      <c r="E4" s="603"/>
      <c r="F4" s="603"/>
      <c r="G4" s="603"/>
      <c r="H4" s="603"/>
      <c r="I4" s="603"/>
      <c r="J4" s="603"/>
      <c r="K4" s="603"/>
      <c r="L4" s="603"/>
    </row>
    <row r="5" spans="2:12" ht="12" customHeight="1">
      <c r="C5" s="59"/>
      <c r="D5" s="59"/>
      <c r="E5" s="229"/>
      <c r="F5" s="229"/>
      <c r="G5" s="4"/>
      <c r="H5" s="4"/>
      <c r="I5" s="229"/>
      <c r="J5" s="229"/>
    </row>
    <row r="6" spans="2:12" ht="12.6" thickBot="1">
      <c r="C6" s="59" t="s">
        <v>343</v>
      </c>
      <c r="D6" s="59"/>
      <c r="E6" s="229"/>
      <c r="F6" s="229"/>
      <c r="G6" s="4"/>
      <c r="H6" s="4"/>
      <c r="I6" s="229"/>
      <c r="J6" s="229"/>
    </row>
    <row r="7" spans="2:12" ht="14.25" customHeight="1" thickBot="1">
      <c r="B7" s="606" t="s">
        <v>202</v>
      </c>
      <c r="C7" s="599" t="s">
        <v>115</v>
      </c>
      <c r="D7" s="599" t="s">
        <v>344</v>
      </c>
      <c r="E7" s="611" t="s">
        <v>114</v>
      </c>
      <c r="F7" s="612"/>
      <c r="G7" s="612"/>
      <c r="H7" s="613"/>
      <c r="I7" s="611" t="s">
        <v>41</v>
      </c>
      <c r="J7" s="612"/>
      <c r="K7" s="611" t="s">
        <v>39</v>
      </c>
      <c r="L7" s="614"/>
    </row>
    <row r="8" spans="2:12">
      <c r="B8" s="607"/>
      <c r="C8" s="609"/>
      <c r="D8" s="609"/>
      <c r="E8" s="599" t="s">
        <v>116</v>
      </c>
      <c r="F8" s="599" t="s">
        <v>117</v>
      </c>
      <c r="G8" s="599" t="s">
        <v>118</v>
      </c>
      <c r="H8" s="599" t="s">
        <v>618</v>
      </c>
      <c r="I8" s="599" t="s">
        <v>187</v>
      </c>
      <c r="J8" s="599" t="s">
        <v>188</v>
      </c>
      <c r="K8" s="599" t="s">
        <v>195</v>
      </c>
      <c r="L8" s="604" t="s">
        <v>196</v>
      </c>
    </row>
    <row r="9" spans="2:12" ht="12.6" thickBot="1">
      <c r="B9" s="608"/>
      <c r="C9" s="610"/>
      <c r="D9" s="610"/>
      <c r="E9" s="610"/>
      <c r="F9" s="610"/>
      <c r="G9" s="610"/>
      <c r="H9" s="610"/>
      <c r="I9" s="610"/>
      <c r="J9" s="610"/>
      <c r="K9" s="610"/>
      <c r="L9" s="605"/>
    </row>
    <row r="10" spans="2:12">
      <c r="B10" s="254" t="s">
        <v>203</v>
      </c>
      <c r="C10" s="255">
        <v>11337000000</v>
      </c>
      <c r="D10" s="255">
        <v>1724549</v>
      </c>
      <c r="E10" s="256">
        <v>6562990</v>
      </c>
      <c r="F10" s="289">
        <v>0</v>
      </c>
      <c r="G10" s="290">
        <v>0</v>
      </c>
      <c r="H10" s="290"/>
      <c r="I10" s="291">
        <v>0</v>
      </c>
      <c r="J10" s="259">
        <v>923051994</v>
      </c>
      <c r="K10" s="262">
        <v>12268339533</v>
      </c>
      <c r="L10" s="260">
        <v>11382003640</v>
      </c>
    </row>
    <row r="11" spans="2:12">
      <c r="B11" s="254" t="s">
        <v>546</v>
      </c>
      <c r="C11" s="255">
        <v>877000000</v>
      </c>
      <c r="D11" s="255"/>
      <c r="E11" s="261"/>
      <c r="F11" s="257"/>
      <c r="G11" s="258"/>
      <c r="H11" s="258"/>
      <c r="I11" s="258"/>
      <c r="J11" s="259"/>
      <c r="K11" s="262">
        <v>877000000</v>
      </c>
      <c r="L11" s="260"/>
    </row>
    <row r="12" spans="2:12">
      <c r="B12" s="254" t="s">
        <v>204</v>
      </c>
      <c r="C12" s="263"/>
      <c r="D12" s="263"/>
      <c r="E12" s="264"/>
      <c r="F12" s="257"/>
      <c r="G12" s="265"/>
      <c r="H12" s="265"/>
      <c r="I12" s="258"/>
      <c r="J12" s="259"/>
      <c r="K12" s="262">
        <v>0</v>
      </c>
      <c r="L12" s="260">
        <v>0</v>
      </c>
    </row>
    <row r="13" spans="2:12" ht="24">
      <c r="B13" s="254" t="s">
        <v>535</v>
      </c>
      <c r="C13" s="263"/>
      <c r="D13" s="263"/>
      <c r="E13" s="264"/>
      <c r="F13" s="257"/>
      <c r="G13" s="265"/>
      <c r="H13" s="265"/>
      <c r="I13" s="258">
        <v>923051994</v>
      </c>
      <c r="J13" s="259">
        <v>-923051994</v>
      </c>
      <c r="K13" s="262">
        <v>0</v>
      </c>
      <c r="L13" s="260">
        <v>0</v>
      </c>
    </row>
    <row r="14" spans="2:12">
      <c r="B14" s="254" t="s">
        <v>160</v>
      </c>
      <c r="C14" s="263"/>
      <c r="D14" s="263"/>
      <c r="E14" s="266">
        <v>46152600</v>
      </c>
      <c r="F14" s="257"/>
      <c r="G14" s="265"/>
      <c r="H14" s="265"/>
      <c r="I14" s="258"/>
      <c r="J14" s="259"/>
      <c r="K14" s="262">
        <v>46152600</v>
      </c>
      <c r="L14" s="260"/>
    </row>
    <row r="15" spans="2:12" ht="24">
      <c r="B15" s="254" t="s">
        <v>617</v>
      </c>
      <c r="C15" s="263"/>
      <c r="D15" s="263"/>
      <c r="E15" s="266"/>
      <c r="F15" s="257"/>
      <c r="G15" s="265"/>
      <c r="H15" s="265">
        <f>+BALANCE!F74</f>
        <v>443000000</v>
      </c>
      <c r="I15" s="258"/>
      <c r="J15" s="259"/>
      <c r="K15" s="262">
        <f>+H15</f>
        <v>443000000</v>
      </c>
      <c r="L15" s="260"/>
    </row>
    <row r="16" spans="2:12">
      <c r="B16" s="254" t="s">
        <v>205</v>
      </c>
      <c r="C16" s="263"/>
      <c r="D16" s="263"/>
      <c r="E16" s="264"/>
      <c r="F16" s="257"/>
      <c r="G16" s="264"/>
      <c r="H16" s="264"/>
      <c r="I16" s="266">
        <v>-923051994</v>
      </c>
      <c r="J16" s="267">
        <v>0</v>
      </c>
      <c r="K16" s="268">
        <v>-923051994</v>
      </c>
      <c r="L16" s="260"/>
    </row>
    <row r="17" spans="2:14">
      <c r="B17" s="254" t="s">
        <v>158</v>
      </c>
      <c r="C17" s="263"/>
      <c r="D17" s="263"/>
      <c r="E17" s="265"/>
      <c r="F17" s="257"/>
      <c r="G17" s="264"/>
      <c r="H17" s="264"/>
      <c r="I17" s="265"/>
      <c r="J17" s="267"/>
      <c r="K17" s="268">
        <v>0</v>
      </c>
      <c r="L17" s="260"/>
    </row>
    <row r="18" spans="2:14">
      <c r="B18" s="269" t="s">
        <v>206</v>
      </c>
      <c r="C18" s="263"/>
      <c r="D18" s="263"/>
      <c r="E18" s="264"/>
      <c r="F18" s="257"/>
      <c r="G18" s="265"/>
      <c r="H18" s="265"/>
      <c r="I18" s="266"/>
      <c r="J18" s="270">
        <v>1029160854</v>
      </c>
      <c r="K18" s="271">
        <v>1029160854</v>
      </c>
      <c r="L18" s="260"/>
    </row>
    <row r="19" spans="2:14" s="278" customFormat="1">
      <c r="B19" s="272" t="s">
        <v>207</v>
      </c>
      <c r="C19" s="273">
        <v>12214000000</v>
      </c>
      <c r="D19" s="273">
        <v>1724549</v>
      </c>
      <c r="E19" s="274">
        <v>52715590</v>
      </c>
      <c r="F19" s="274"/>
      <c r="G19" s="274"/>
      <c r="H19" s="274">
        <f>SUM(H10:H18)</f>
        <v>443000000</v>
      </c>
      <c r="I19" s="274">
        <v>0</v>
      </c>
      <c r="J19" s="274">
        <v>1029160854</v>
      </c>
      <c r="K19" s="275">
        <v>13740600993</v>
      </c>
      <c r="L19" s="276">
        <v>11382003640</v>
      </c>
      <c r="M19" s="277"/>
      <c r="N19" s="277"/>
    </row>
    <row r="20" spans="2:14" s="286" customFormat="1" ht="12.6" thickBot="1">
      <c r="B20" s="279" t="s">
        <v>208</v>
      </c>
      <c r="C20" s="280">
        <v>11337000000</v>
      </c>
      <c r="D20" s="280">
        <v>1724549</v>
      </c>
      <c r="E20" s="281">
        <v>4630564</v>
      </c>
      <c r="F20" s="282"/>
      <c r="G20" s="283"/>
      <c r="H20" s="283"/>
      <c r="I20" s="283"/>
      <c r="J20" s="283">
        <v>74648122</v>
      </c>
      <c r="K20" s="284">
        <v>11382003640</v>
      </c>
      <c r="L20" s="285">
        <v>11382003640</v>
      </c>
    </row>
    <row r="21" spans="2:14">
      <c r="C21" s="287"/>
      <c r="D21" s="287"/>
      <c r="E21" s="287"/>
      <c r="F21" s="287"/>
      <c r="G21" s="287"/>
      <c r="H21" s="287"/>
      <c r="I21" s="287"/>
      <c r="J21" s="287"/>
      <c r="K21" s="287"/>
      <c r="L21" s="287"/>
    </row>
    <row r="22" spans="2:14">
      <c r="C22" s="287"/>
      <c r="D22" s="287"/>
      <c r="E22" s="287"/>
      <c r="F22" s="287"/>
      <c r="G22" s="287"/>
      <c r="H22" s="287"/>
      <c r="I22" s="287"/>
      <c r="J22" s="287"/>
      <c r="K22" s="287"/>
      <c r="L22" s="287"/>
    </row>
    <row r="23" spans="2:14">
      <c r="I23" s="251"/>
      <c r="J23" s="251"/>
      <c r="K23" s="251"/>
      <c r="L23" s="251"/>
    </row>
    <row r="24" spans="2:14">
      <c r="I24" s="251"/>
      <c r="J24" s="251"/>
      <c r="K24" s="251"/>
      <c r="L24" s="251"/>
    </row>
    <row r="25" spans="2:14">
      <c r="J25" s="251"/>
    </row>
    <row r="27" spans="2:14">
      <c r="C27" s="288"/>
      <c r="D27" s="288"/>
      <c r="E27" s="251"/>
      <c r="J27" s="251"/>
      <c r="K27" s="251"/>
    </row>
    <row r="28" spans="2:14">
      <c r="C28" s="288"/>
      <c r="D28" s="251"/>
      <c r="J28" s="251"/>
      <c r="L28" s="251"/>
    </row>
    <row r="29" spans="2:14">
      <c r="C29" s="288"/>
      <c r="D29" s="288"/>
      <c r="E29" s="251"/>
      <c r="J29" s="251"/>
      <c r="K29" s="251"/>
      <c r="L29" s="288"/>
    </row>
    <row r="30" spans="2:14">
      <c r="C30" s="251"/>
      <c r="D30" s="288"/>
      <c r="E30" s="251"/>
      <c r="J30" s="251"/>
    </row>
  </sheetData>
  <mergeCells count="17">
    <mergeCell ref="E7:H7"/>
    <mergeCell ref="H8:H9"/>
    <mergeCell ref="B2:L2"/>
    <mergeCell ref="B3:L3"/>
    <mergeCell ref="B4:L4"/>
    <mergeCell ref="L8:L9"/>
    <mergeCell ref="B7:B9"/>
    <mergeCell ref="C7:C9"/>
    <mergeCell ref="D7:D9"/>
    <mergeCell ref="I7:J7"/>
    <mergeCell ref="K7:L7"/>
    <mergeCell ref="E8:E9"/>
    <mergeCell ref="F8:F9"/>
    <mergeCell ref="G8:G9"/>
    <mergeCell ref="I8:I9"/>
    <mergeCell ref="J8:J9"/>
    <mergeCell ref="K8:K9"/>
  </mergeCells>
  <pageMargins left="0.9055118110236221" right="0.70866141732283472" top="0.94488188976377963" bottom="0.74803149606299213" header="0.31496062992125984" footer="0.31496062992125984"/>
  <pageSetup paperSize="9" scale="6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75BC-0BF4-4C64-A15B-F8A219CD83E6}">
  <sheetPr>
    <tabColor rgb="FF66FFCC"/>
  </sheetPr>
  <dimension ref="B1:N394"/>
  <sheetViews>
    <sheetView topLeftCell="A30" zoomScaleNormal="100" zoomScaleSheetLayoutView="91" workbookViewId="0">
      <selection activeCell="B21" sqref="B21:H21"/>
    </sheetView>
  </sheetViews>
  <sheetFormatPr baseColWidth="10" defaultColWidth="11.44140625" defaultRowHeight="14.4"/>
  <cols>
    <col min="1" max="1" width="2.44140625" style="293" customWidth="1"/>
    <col min="2" max="2" width="40.33203125" style="293" customWidth="1"/>
    <col min="3" max="3" width="15.5546875" style="293" customWidth="1"/>
    <col min="4" max="4" width="17" style="293" customWidth="1"/>
    <col min="5" max="5" width="15.33203125" style="293" customWidth="1"/>
    <col min="6" max="6" width="12.6640625" style="293" customWidth="1"/>
    <col min="7" max="7" width="19.33203125" style="293" customWidth="1"/>
    <col min="8" max="8" width="16" style="292" customWidth="1"/>
    <col min="9" max="9" width="17.44140625" style="292" customWidth="1"/>
    <col min="10" max="16384" width="11.44140625" style="293"/>
  </cols>
  <sheetData>
    <row r="1" spans="2:14" ht="15" customHeight="1">
      <c r="B1" s="622" t="s">
        <v>372</v>
      </c>
      <c r="C1" s="622"/>
      <c r="D1" s="622"/>
      <c r="E1" s="622"/>
      <c r="F1" s="622"/>
      <c r="G1" s="622"/>
      <c r="H1" s="622"/>
    </row>
    <row r="2" spans="2:14" ht="15" customHeight="1">
      <c r="B2" s="622"/>
      <c r="C2" s="622"/>
      <c r="D2" s="622"/>
      <c r="E2" s="622"/>
      <c r="F2" s="622"/>
      <c r="G2" s="622"/>
      <c r="H2" s="622"/>
    </row>
    <row r="3" spans="2:14" ht="15" customHeight="1">
      <c r="B3" s="623" t="s">
        <v>547</v>
      </c>
      <c r="C3" s="623"/>
      <c r="D3" s="623"/>
      <c r="E3" s="623"/>
      <c r="F3" s="623"/>
      <c r="G3" s="623"/>
      <c r="H3" s="623"/>
    </row>
    <row r="4" spans="2:14">
      <c r="B4" s="294"/>
    </row>
    <row r="5" spans="2:14">
      <c r="B5" s="616" t="s">
        <v>605</v>
      </c>
      <c r="C5" s="616"/>
    </row>
    <row r="6" spans="2:14" ht="14.4" customHeight="1">
      <c r="B6" s="294"/>
    </row>
    <row r="7" spans="2:14" ht="46.5" customHeight="1">
      <c r="B7" s="624" t="s">
        <v>606</v>
      </c>
      <c r="C7" s="624"/>
      <c r="D7" s="624"/>
      <c r="E7" s="624"/>
      <c r="F7" s="624"/>
      <c r="G7" s="624"/>
      <c r="H7" s="624"/>
      <c r="I7" s="615"/>
      <c r="J7" s="615"/>
      <c r="K7" s="615"/>
      <c r="L7" s="615"/>
      <c r="M7" s="615"/>
      <c r="N7" s="615"/>
    </row>
    <row r="8" spans="2:14" ht="15.6" customHeight="1">
      <c r="B8" s="297"/>
    </row>
    <row r="9" spans="2:14">
      <c r="B9" s="616" t="s">
        <v>607</v>
      </c>
      <c r="C9" s="616"/>
    </row>
    <row r="10" spans="2:14" ht="17.399999999999999" customHeight="1">
      <c r="B10" s="294"/>
    </row>
    <row r="11" spans="2:14">
      <c r="B11" s="616" t="s">
        <v>119</v>
      </c>
      <c r="C11" s="616"/>
      <c r="D11" s="616"/>
      <c r="E11" s="616"/>
      <c r="F11" s="295"/>
      <c r="G11" s="295"/>
    </row>
    <row r="12" spans="2:14">
      <c r="B12" s="295"/>
      <c r="C12" s="295"/>
      <c r="D12" s="295"/>
      <c r="E12" s="295"/>
      <c r="F12" s="295"/>
      <c r="G12" s="295"/>
    </row>
    <row r="13" spans="2:14" ht="75.75" customHeight="1">
      <c r="B13" s="617" t="s">
        <v>391</v>
      </c>
      <c r="C13" s="617"/>
      <c r="D13" s="617"/>
      <c r="E13" s="617"/>
      <c r="F13" s="617"/>
      <c r="G13" s="617"/>
      <c r="H13" s="617"/>
    </row>
    <row r="14" spans="2:14" ht="16.5" customHeight="1">
      <c r="B14" s="298"/>
      <c r="C14" s="298"/>
      <c r="D14" s="298"/>
      <c r="E14" s="298"/>
      <c r="F14" s="298"/>
      <c r="G14" s="298"/>
      <c r="H14" s="298"/>
    </row>
    <row r="15" spans="2:14" ht="17.25" customHeight="1">
      <c r="B15" s="618" t="s">
        <v>345</v>
      </c>
      <c r="C15" s="618"/>
      <c r="D15" s="618"/>
      <c r="E15" s="618"/>
      <c r="F15" s="618"/>
      <c r="G15" s="618"/>
      <c r="H15" s="618"/>
    </row>
    <row r="16" spans="2:14" ht="82.5" customHeight="1">
      <c r="B16" s="619" t="s">
        <v>548</v>
      </c>
      <c r="C16" s="619"/>
      <c r="D16" s="619"/>
      <c r="E16" s="619"/>
      <c r="F16" s="619"/>
      <c r="G16" s="619"/>
      <c r="H16" s="619"/>
    </row>
    <row r="17" spans="2:8" ht="30" customHeight="1">
      <c r="B17" s="619"/>
      <c r="C17" s="619"/>
      <c r="D17" s="619"/>
      <c r="E17" s="619"/>
      <c r="F17" s="619"/>
      <c r="G17" s="619"/>
      <c r="H17" s="619"/>
    </row>
    <row r="18" spans="2:8" ht="18" customHeight="1">
      <c r="B18" s="619"/>
      <c r="C18" s="619"/>
      <c r="D18" s="619"/>
      <c r="E18" s="619"/>
      <c r="F18" s="619"/>
      <c r="G18" s="619"/>
      <c r="H18" s="619"/>
    </row>
    <row r="19" spans="2:8">
      <c r="B19" s="294" t="s">
        <v>120</v>
      </c>
    </row>
    <row r="20" spans="2:8" ht="42" customHeight="1">
      <c r="B20" s="620" t="s">
        <v>525</v>
      </c>
      <c r="C20" s="620"/>
      <c r="D20" s="620"/>
      <c r="E20" s="620"/>
      <c r="F20" s="620"/>
      <c r="G20" s="620"/>
      <c r="H20" s="620"/>
    </row>
    <row r="21" spans="2:8" ht="28.5" customHeight="1">
      <c r="B21" s="621" t="s">
        <v>619</v>
      </c>
      <c r="C21" s="621"/>
      <c r="D21" s="621"/>
      <c r="E21" s="621"/>
      <c r="F21" s="621"/>
      <c r="G21" s="621"/>
      <c r="H21" s="621"/>
    </row>
    <row r="22" spans="2:8" ht="21.75" customHeight="1"/>
    <row r="23" spans="2:8">
      <c r="B23" s="616" t="s">
        <v>608</v>
      </c>
      <c r="C23" s="616"/>
      <c r="D23" s="616"/>
      <c r="E23" s="616"/>
      <c r="F23" s="295"/>
      <c r="G23" s="295"/>
    </row>
    <row r="24" spans="2:8" ht="14.4" customHeight="1">
      <c r="B24" s="294"/>
    </row>
    <row r="25" spans="2:8">
      <c r="B25" s="616" t="s">
        <v>121</v>
      </c>
      <c r="C25" s="616"/>
      <c r="D25" s="616"/>
      <c r="E25" s="616"/>
      <c r="F25" s="295"/>
      <c r="G25" s="295"/>
    </row>
    <row r="26" spans="2:8" ht="14.4" customHeight="1">
      <c r="B26" s="294"/>
    </row>
    <row r="27" spans="2:8" ht="33" customHeight="1">
      <c r="B27" s="615" t="s">
        <v>528</v>
      </c>
      <c r="C27" s="615"/>
      <c r="D27" s="615"/>
      <c r="E27" s="615"/>
      <c r="F27" s="615"/>
      <c r="G27" s="615"/>
      <c r="H27" s="615"/>
    </row>
    <row r="28" spans="2:8" ht="15.6" customHeight="1">
      <c r="B28" s="297"/>
    </row>
    <row r="29" spans="2:8">
      <c r="B29" s="294" t="s">
        <v>609</v>
      </c>
    </row>
    <row r="30" spans="2:8" ht="48" customHeight="1">
      <c r="B30" s="615" t="s">
        <v>536</v>
      </c>
      <c r="C30" s="615"/>
      <c r="D30" s="615"/>
      <c r="E30" s="615"/>
      <c r="F30" s="615"/>
      <c r="G30" s="615"/>
      <c r="H30" s="615"/>
    </row>
    <row r="31" spans="2:8" ht="49.5" customHeight="1">
      <c r="B31" s="617" t="s">
        <v>519</v>
      </c>
      <c r="C31" s="617"/>
      <c r="D31" s="617"/>
      <c r="E31" s="617"/>
      <c r="F31" s="617"/>
      <c r="G31" s="617"/>
      <c r="H31" s="617"/>
    </row>
    <row r="32" spans="2:8">
      <c r="B32" s="297"/>
    </row>
    <row r="33" spans="2:8">
      <c r="B33" s="299" t="s">
        <v>321</v>
      </c>
    </row>
    <row r="34" spans="2:8" ht="14.4" customHeight="1">
      <c r="B34" s="294"/>
    </row>
    <row r="35" spans="2:8" ht="15" customHeight="1">
      <c r="B35" s="615" t="s">
        <v>520</v>
      </c>
      <c r="C35" s="615"/>
      <c r="D35" s="615"/>
      <c r="E35" s="615"/>
      <c r="F35" s="296"/>
      <c r="G35" s="296"/>
    </row>
    <row r="36" spans="2:8">
      <c r="B36" s="297"/>
    </row>
    <row r="37" spans="2:8">
      <c r="B37" s="294" t="s">
        <v>610</v>
      </c>
    </row>
    <row r="38" spans="2:8" ht="33.75" customHeight="1">
      <c r="B38" s="617" t="s">
        <v>450</v>
      </c>
      <c r="C38" s="617"/>
      <c r="D38" s="617"/>
      <c r="E38" s="617"/>
      <c r="F38" s="617"/>
      <c r="G38" s="617"/>
      <c r="H38" s="617"/>
    </row>
    <row r="40" spans="2:8">
      <c r="B40" s="299" t="s">
        <v>611</v>
      </c>
    </row>
    <row r="41" spans="2:8" ht="14.4" customHeight="1">
      <c r="B41" s="297"/>
    </row>
    <row r="42" spans="2:8" ht="40.5" customHeight="1">
      <c r="B42" s="615" t="s">
        <v>392</v>
      </c>
      <c r="C42" s="615"/>
      <c r="D42" s="615"/>
      <c r="E42" s="615"/>
      <c r="F42" s="615"/>
      <c r="G42" s="615"/>
      <c r="H42" s="615"/>
    </row>
    <row r="43" spans="2:8" ht="12" customHeight="1">
      <c r="B43" s="297"/>
    </row>
    <row r="44" spans="2:8">
      <c r="B44" s="294" t="s">
        <v>122</v>
      </c>
    </row>
    <row r="45" spans="2:8" ht="14.4" customHeight="1">
      <c r="B45" s="294"/>
    </row>
    <row r="46" spans="2:8" ht="36.75" customHeight="1">
      <c r="B46" s="615" t="s">
        <v>394</v>
      </c>
      <c r="C46" s="615"/>
      <c r="D46" s="615"/>
      <c r="E46" s="615"/>
      <c r="F46" s="615"/>
      <c r="G46" s="615"/>
      <c r="H46" s="615"/>
    </row>
    <row r="47" spans="2:8" ht="12.75" customHeight="1">
      <c r="B47" s="296"/>
      <c r="C47" s="296"/>
      <c r="D47" s="296"/>
      <c r="E47" s="296"/>
    </row>
    <row r="48" spans="2:8" ht="28.5" customHeight="1">
      <c r="B48" s="300" t="s">
        <v>123</v>
      </c>
    </row>
    <row r="49" spans="2:8" ht="14.4" customHeight="1">
      <c r="B49" s="294"/>
    </row>
    <row r="50" spans="2:8" ht="171" customHeight="1">
      <c r="B50" s="617" t="s">
        <v>593</v>
      </c>
      <c r="C50" s="617"/>
      <c r="D50" s="617"/>
      <c r="E50" s="617"/>
      <c r="F50" s="617"/>
      <c r="G50" s="617"/>
      <c r="H50" s="617"/>
    </row>
    <row r="51" spans="2:8" ht="19.2" customHeight="1">
      <c r="B51" s="297"/>
    </row>
    <row r="52" spans="2:8">
      <c r="B52" s="300" t="s">
        <v>124</v>
      </c>
    </row>
    <row r="53" spans="2:8">
      <c r="B53" s="294"/>
    </row>
    <row r="54" spans="2:8" ht="15.75" customHeight="1">
      <c r="B54" s="615" t="s">
        <v>537</v>
      </c>
      <c r="C54" s="615"/>
      <c r="D54" s="615"/>
      <c r="E54" s="615"/>
      <c r="F54" s="615"/>
      <c r="G54" s="615"/>
      <c r="H54" s="615"/>
    </row>
    <row r="55" spans="2:8" ht="14.4" customHeight="1">
      <c r="B55" s="297"/>
    </row>
    <row r="56" spans="2:8">
      <c r="B56" s="616" t="s">
        <v>612</v>
      </c>
      <c r="C56" s="616"/>
      <c r="D56" s="616"/>
      <c r="E56" s="616"/>
      <c r="F56" s="295"/>
      <c r="G56" s="295"/>
    </row>
    <row r="57" spans="2:8" ht="14.4" customHeight="1">
      <c r="B57" s="294"/>
    </row>
    <row r="58" spans="2:8" ht="15" customHeight="1">
      <c r="B58" s="620" t="s">
        <v>245</v>
      </c>
      <c r="C58" s="620"/>
      <c r="D58" s="620"/>
      <c r="E58" s="620"/>
      <c r="F58" s="296"/>
      <c r="G58" s="296"/>
    </row>
    <row r="59" spans="2:8">
      <c r="B59" s="297"/>
    </row>
    <row r="61" spans="2:8" ht="15.6" customHeight="1"/>
    <row r="62" spans="2:8" ht="21" customHeight="1"/>
    <row r="63" spans="2:8" ht="48" customHeight="1"/>
    <row r="65" ht="17.399999999999999" customHeight="1"/>
    <row r="66" ht="17.399999999999999" customHeight="1"/>
    <row r="68" ht="12.6" customHeight="1"/>
    <row r="73" ht="12.6" customHeight="1"/>
    <row r="74" ht="44.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2.6" customHeight="1"/>
    <row r="89" ht="12.6" customHeight="1"/>
    <row r="90" ht="12.6" customHeight="1"/>
    <row r="91" ht="12.6" customHeight="1"/>
    <row r="92" ht="12.6" customHeight="1"/>
    <row r="95" ht="13.95" customHeight="1"/>
    <row r="96" ht="13.95" customHeight="1"/>
    <row r="97" ht="13.95" customHeight="1"/>
    <row r="108" ht="17.399999999999999" customHeight="1"/>
    <row r="109" ht="21" customHeight="1"/>
    <row r="111" ht="21" customHeight="1"/>
    <row r="127" ht="15" customHeight="1"/>
    <row r="128" ht="15" customHeight="1"/>
    <row r="138" ht="18.75" customHeight="1"/>
    <row r="157" ht="17.25" customHeight="1"/>
    <row r="176" ht="12.75" customHeight="1"/>
    <row r="177" spans="13:13" ht="12.75" customHeight="1"/>
    <row r="178" spans="13:13" ht="12.75" customHeight="1"/>
    <row r="179" spans="13:13" ht="12.75" customHeight="1"/>
    <row r="180" spans="13:13" ht="12.75" customHeight="1"/>
    <row r="181" spans="13:13" ht="14.25" customHeight="1"/>
    <row r="182" spans="13:13" ht="14.25" customHeight="1"/>
    <row r="183" spans="13:13" ht="14.25" customHeight="1"/>
    <row r="184" spans="13:13" ht="14.25" customHeight="1">
      <c r="M184" s="301"/>
    </row>
    <row r="185" spans="13:13" ht="14.25" customHeight="1"/>
    <row r="186" spans="13:13" ht="14.25" customHeight="1"/>
    <row r="187" spans="13:13" ht="14.25" customHeight="1"/>
    <row r="199" ht="24" customHeight="1"/>
    <row r="208" s="300" customFormat="1"/>
    <row r="209" s="300" customFormat="1"/>
    <row r="211" ht="13.5" customHeight="1"/>
    <row r="251" ht="14.4" customHeight="1"/>
    <row r="253" ht="13.2" customHeight="1"/>
    <row r="257" ht="15.75" customHeight="1"/>
    <row r="258" ht="15.75" customHeight="1"/>
    <row r="267" ht="14.4" customHeight="1"/>
    <row r="268" ht="14.4" customHeight="1"/>
    <row r="269" ht="14.4" customHeight="1"/>
    <row r="270" ht="14.4" customHeight="1"/>
    <row r="273" ht="19.95" customHeight="1"/>
    <row r="275" ht="24.6" customHeight="1"/>
    <row r="276" ht="24.6" customHeight="1"/>
    <row r="278" ht="24.6" customHeight="1"/>
    <row r="279" ht="24.6" customHeight="1"/>
    <row r="280" ht="18" customHeight="1"/>
    <row r="304" ht="15.75" customHeight="1"/>
    <row r="305" ht="15.75" customHeight="1"/>
    <row r="330" hidden="1"/>
    <row r="331" hidden="1"/>
    <row r="332" hidden="1"/>
    <row r="333" hidden="1"/>
    <row r="334" hidden="1"/>
    <row r="335" hidden="1"/>
    <row r="336" hidden="1"/>
    <row r="347" ht="11.4" customHeight="1"/>
    <row r="349" ht="11.4" customHeight="1"/>
    <row r="353" ht="14.25" customHeight="1"/>
    <row r="365" ht="9" customHeight="1"/>
    <row r="369" ht="10.199999999999999" customHeight="1"/>
    <row r="371" ht="10.199999999999999" customHeight="1"/>
    <row r="373" ht="14.4" customHeight="1"/>
    <row r="374" ht="52.5" customHeight="1"/>
    <row r="377" ht="14.4" customHeight="1"/>
    <row r="378" ht="25.5" customHeight="1"/>
    <row r="380" ht="14.4" customHeight="1"/>
    <row r="381" ht="15" customHeight="1"/>
    <row r="385" ht="13.2" customHeight="1"/>
    <row r="389" ht="11.4" customHeight="1"/>
    <row r="393" ht="14.4" customHeight="1"/>
    <row r="394" ht="15" customHeight="1"/>
  </sheetData>
  <mergeCells count="25">
    <mergeCell ref="I7:N7"/>
    <mergeCell ref="B25:E25"/>
    <mergeCell ref="B27:H27"/>
    <mergeCell ref="B30:H30"/>
    <mergeCell ref="B31:H31"/>
    <mergeCell ref="B1:H2"/>
    <mergeCell ref="B3:H3"/>
    <mergeCell ref="B5:C5"/>
    <mergeCell ref="B7:H7"/>
    <mergeCell ref="B9:C9"/>
    <mergeCell ref="B58:E58"/>
    <mergeCell ref="B38:H38"/>
    <mergeCell ref="B42:H42"/>
    <mergeCell ref="B46:H46"/>
    <mergeCell ref="B54:H54"/>
    <mergeCell ref="B56:E56"/>
    <mergeCell ref="B50:H50"/>
    <mergeCell ref="B35:E35"/>
    <mergeCell ref="B11:E11"/>
    <mergeCell ref="B13:H13"/>
    <mergeCell ref="B15:H15"/>
    <mergeCell ref="B16:H18"/>
    <mergeCell ref="B20:H20"/>
    <mergeCell ref="B21:H21"/>
    <mergeCell ref="B23:E23"/>
  </mergeCells>
  <pageMargins left="0.7" right="0.7" top="0.75" bottom="0.75" header="0.3" footer="0.3"/>
  <pageSetup paperSize="9" scale="53" orientation="portrait" r:id="rId1"/>
  <rowBreaks count="3" manualBreakCount="3">
    <brk id="213" min="1" max="7" man="1"/>
    <brk id="309" min="1" max="7" man="1"/>
    <brk id="362" min="1" max="5" man="1"/>
  </rowBreaks>
  <colBreaks count="1" manualBreakCount="1">
    <brk id="8"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F912-7A5B-492D-BB1B-39FBBCBD521E}">
  <sheetPr>
    <tabColor rgb="FF66FFCC"/>
  </sheetPr>
  <dimension ref="A2:M390"/>
  <sheetViews>
    <sheetView showGridLines="0" topLeftCell="A123" zoomScale="85" zoomScaleNormal="85" workbookViewId="0">
      <selection activeCell="F141" sqref="F141"/>
    </sheetView>
  </sheetViews>
  <sheetFormatPr baseColWidth="10" defaultColWidth="16.109375" defaultRowHeight="15.75" customHeight="1"/>
  <cols>
    <col min="1" max="1" width="59.6640625" style="9" customWidth="1"/>
    <col min="2" max="2" width="19.5546875" style="302" customWidth="1"/>
    <col min="3" max="3" width="17.88671875" style="302" customWidth="1"/>
    <col min="4" max="4" width="16.77734375" style="302" customWidth="1"/>
    <col min="5" max="5" width="15.5546875" style="302" customWidth="1"/>
    <col min="6" max="6" width="22.5546875" style="302" customWidth="1"/>
    <col min="7" max="7" width="15.6640625" style="302" customWidth="1"/>
    <col min="8" max="8" width="20.21875" style="302" bestFit="1" customWidth="1"/>
    <col min="9" max="9" width="15.88671875" style="302" bestFit="1" customWidth="1"/>
    <col min="10" max="10" width="13.33203125" style="302" customWidth="1"/>
    <col min="11" max="11" width="16" style="302" customWidth="1"/>
    <col min="12" max="12" width="14.5546875" style="302" bestFit="1" customWidth="1"/>
    <col min="13" max="16384" width="16.109375" style="302"/>
  </cols>
  <sheetData>
    <row r="2" spans="1:8" ht="15.75" customHeight="1">
      <c r="A2" s="8" t="s">
        <v>255</v>
      </c>
      <c r="G2" s="303"/>
    </row>
    <row r="3" spans="1:8" ht="15.75" customHeight="1">
      <c r="A3" s="8"/>
      <c r="G3" s="303"/>
    </row>
    <row r="4" spans="1:8" ht="15.75" customHeight="1">
      <c r="A4" s="8" t="s">
        <v>538</v>
      </c>
      <c r="G4" s="303"/>
    </row>
    <row r="5" spans="1:8" ht="54.75" customHeight="1">
      <c r="A5" s="627" t="s">
        <v>407</v>
      </c>
      <c r="B5" s="627"/>
      <c r="C5" s="627"/>
      <c r="D5" s="627"/>
      <c r="E5" s="627"/>
      <c r="F5" s="627"/>
      <c r="G5" s="627"/>
    </row>
    <row r="6" spans="1:8" ht="15.75" customHeight="1">
      <c r="A6" s="304"/>
      <c r="B6" s="304"/>
      <c r="C6" s="304"/>
      <c r="D6" s="304"/>
      <c r="E6" s="304"/>
      <c r="F6" s="304"/>
      <c r="G6" s="303"/>
    </row>
    <row r="7" spans="1:8" ht="15.75" customHeight="1">
      <c r="A7" s="305" t="s">
        <v>125</v>
      </c>
      <c r="B7" s="306">
        <v>45838</v>
      </c>
      <c r="G7" s="303"/>
    </row>
    <row r="8" spans="1:8" ht="15.75" customHeight="1">
      <c r="A8" s="307" t="s">
        <v>126</v>
      </c>
      <c r="B8" s="308">
        <v>7784.15</v>
      </c>
      <c r="G8" s="303"/>
    </row>
    <row r="9" spans="1:8" ht="15.75" customHeight="1">
      <c r="A9" s="307" t="s">
        <v>127</v>
      </c>
      <c r="B9" s="308">
        <v>7784.15</v>
      </c>
      <c r="G9" s="303"/>
    </row>
    <row r="10" spans="1:8" ht="15.75" customHeight="1">
      <c r="A10" s="8"/>
      <c r="G10" s="303"/>
    </row>
    <row r="12" spans="1:8" ht="15.75" customHeight="1">
      <c r="A12" s="8" t="s">
        <v>128</v>
      </c>
      <c r="B12" s="309"/>
      <c r="G12" s="303"/>
      <c r="H12" s="303"/>
    </row>
    <row r="13" spans="1:8" ht="15.75" customHeight="1">
      <c r="A13" s="8"/>
      <c r="G13" s="303"/>
      <c r="H13" s="303"/>
    </row>
    <row r="14" spans="1:8" ht="15.75" customHeight="1">
      <c r="A14" s="630" t="s">
        <v>129</v>
      </c>
      <c r="B14" s="630"/>
      <c r="D14" s="311"/>
      <c r="E14" s="311"/>
      <c r="F14" s="311"/>
      <c r="G14" s="303"/>
      <c r="H14" s="303"/>
    </row>
    <row r="15" spans="1:8" ht="15.75" customHeight="1">
      <c r="A15" s="310"/>
      <c r="B15" s="310"/>
      <c r="D15" s="311"/>
      <c r="E15" s="311"/>
      <c r="F15" s="311"/>
      <c r="G15" s="303"/>
      <c r="H15" s="303"/>
    </row>
    <row r="16" spans="1:8" ht="15.75" customHeight="1">
      <c r="A16" s="8" t="s">
        <v>239</v>
      </c>
      <c r="D16" s="311">
        <v>6870.81</v>
      </c>
      <c r="E16" s="311"/>
      <c r="F16" s="312"/>
      <c r="G16" s="303"/>
      <c r="H16" s="303"/>
    </row>
    <row r="17" spans="1:8" ht="15.75" customHeight="1">
      <c r="A17" s="8"/>
      <c r="D17" s="311"/>
      <c r="E17" s="311"/>
      <c r="F17" s="312"/>
      <c r="G17" s="303"/>
      <c r="H17" s="303"/>
    </row>
    <row r="18" spans="1:8" ht="25.2" customHeight="1">
      <c r="A18" s="313" t="s">
        <v>209</v>
      </c>
      <c r="B18" s="314" t="s">
        <v>210</v>
      </c>
      <c r="C18" s="315" t="s">
        <v>211</v>
      </c>
      <c r="D18" s="315" t="s">
        <v>451</v>
      </c>
      <c r="E18" s="315" t="s">
        <v>213</v>
      </c>
      <c r="F18" s="316"/>
      <c r="G18" s="303"/>
      <c r="H18" s="303"/>
    </row>
    <row r="19" spans="1:8" ht="15.75" customHeight="1">
      <c r="A19" s="317" t="s">
        <v>395</v>
      </c>
      <c r="B19" s="318"/>
      <c r="C19" s="319"/>
      <c r="D19" s="320"/>
      <c r="E19" s="320"/>
      <c r="G19" s="303"/>
      <c r="H19" s="303"/>
    </row>
    <row r="20" spans="1:8" ht="15.75" customHeight="1">
      <c r="A20" s="321" t="s">
        <v>549</v>
      </c>
      <c r="B20" s="319">
        <v>169.86581002661546</v>
      </c>
      <c r="C20" s="322" t="s">
        <v>326</v>
      </c>
      <c r="D20" s="323">
        <v>45838</v>
      </c>
      <c r="E20" s="320">
        <v>7786309</v>
      </c>
      <c r="F20" s="324"/>
      <c r="G20" s="303"/>
      <c r="H20" s="325"/>
    </row>
    <row r="21" spans="1:8" ht="15.75" customHeight="1">
      <c r="A21" s="321" t="s">
        <v>550</v>
      </c>
      <c r="B21" s="319">
        <v>3772.4199852389052</v>
      </c>
      <c r="C21" s="322" t="s">
        <v>326</v>
      </c>
      <c r="D21" s="323">
        <v>7790.75</v>
      </c>
      <c r="E21" s="320">
        <v>29389981</v>
      </c>
      <c r="F21" s="324"/>
      <c r="G21" s="303"/>
      <c r="H21" s="325"/>
    </row>
    <row r="22" spans="1:8" ht="15.75" customHeight="1">
      <c r="A22" s="321" t="s">
        <v>551</v>
      </c>
      <c r="B22" s="319">
        <v>25421.569938709366</v>
      </c>
      <c r="C22" s="322" t="s">
        <v>326</v>
      </c>
      <c r="D22" s="323">
        <v>7790.75</v>
      </c>
      <c r="E22" s="320">
        <v>198053096</v>
      </c>
      <c r="F22" s="324"/>
      <c r="G22" s="303"/>
      <c r="H22" s="325"/>
    </row>
    <row r="23" spans="1:8" ht="15.75" customHeight="1">
      <c r="A23" s="321" t="s">
        <v>552</v>
      </c>
      <c r="B23" s="319">
        <v>761.80996694798318</v>
      </c>
      <c r="C23" s="322" t="s">
        <v>326</v>
      </c>
      <c r="D23" s="323">
        <v>7790.75</v>
      </c>
      <c r="E23" s="320">
        <v>5935071</v>
      </c>
      <c r="F23" s="324"/>
      <c r="G23" s="303"/>
      <c r="H23" s="325"/>
    </row>
    <row r="24" spans="1:8" ht="15.75" customHeight="1">
      <c r="A24" s="321" t="s">
        <v>553</v>
      </c>
      <c r="B24" s="319">
        <v>42035.669993261239</v>
      </c>
      <c r="C24" s="322" t="s">
        <v>326</v>
      </c>
      <c r="D24" s="323">
        <v>7790.75</v>
      </c>
      <c r="E24" s="320">
        <v>327489396</v>
      </c>
      <c r="F24" s="324"/>
      <c r="G24" s="303"/>
      <c r="H24" s="325"/>
    </row>
    <row r="25" spans="1:8" ht="15.75" customHeight="1">
      <c r="A25" s="321" t="s">
        <v>554</v>
      </c>
      <c r="B25" s="319">
        <v>41083.050027275938</v>
      </c>
      <c r="C25" s="322" t="s">
        <v>326</v>
      </c>
      <c r="D25" s="323">
        <v>7790.75</v>
      </c>
      <c r="E25" s="320">
        <v>320067772</v>
      </c>
      <c r="F25" s="324"/>
      <c r="G25" s="303"/>
      <c r="H25" s="325"/>
    </row>
    <row r="26" spans="1:8" ht="15.75" customHeight="1">
      <c r="A26" s="321" t="s">
        <v>555</v>
      </c>
      <c r="B26" s="319">
        <v>1776.9800083432276</v>
      </c>
      <c r="C26" s="322" t="s">
        <v>326</v>
      </c>
      <c r="D26" s="323">
        <v>7790.75</v>
      </c>
      <c r="E26" s="320">
        <v>13844007</v>
      </c>
      <c r="F26" s="324"/>
      <c r="G26" s="303"/>
      <c r="H26" s="325"/>
    </row>
    <row r="27" spans="1:8" ht="15.75" customHeight="1">
      <c r="A27" s="326"/>
      <c r="B27" s="327"/>
      <c r="C27" s="328"/>
      <c r="D27" s="328"/>
      <c r="E27" s="324"/>
      <c r="F27" s="328"/>
      <c r="G27" s="329"/>
      <c r="H27" s="303"/>
    </row>
    <row r="28" spans="1:8" ht="15.75" customHeight="1">
      <c r="A28" s="8" t="s">
        <v>512</v>
      </c>
      <c r="D28" s="328"/>
      <c r="E28" s="324"/>
      <c r="F28" s="328"/>
      <c r="G28" s="329"/>
      <c r="H28" s="303"/>
    </row>
    <row r="29" spans="1:8" ht="15.75" customHeight="1">
      <c r="A29" s="8"/>
      <c r="D29" s="328"/>
      <c r="E29" s="328"/>
      <c r="F29" s="328"/>
      <c r="G29" s="329"/>
      <c r="H29" s="303"/>
    </row>
    <row r="30" spans="1:8" ht="15.75" customHeight="1">
      <c r="A30" s="313" t="s">
        <v>209</v>
      </c>
      <c r="B30" s="314" t="s">
        <v>210</v>
      </c>
      <c r="C30" s="315" t="s">
        <v>211</v>
      </c>
      <c r="D30" s="315" t="s">
        <v>212</v>
      </c>
      <c r="E30" s="315" t="s">
        <v>213</v>
      </c>
      <c r="G30" s="303"/>
      <c r="H30" s="303"/>
    </row>
    <row r="31" spans="1:8" ht="15.75" customHeight="1">
      <c r="A31" s="330" t="s">
        <v>472</v>
      </c>
      <c r="B31" s="331">
        <v>5480.2300163655618</v>
      </c>
      <c r="C31" s="332" t="s">
        <v>326</v>
      </c>
      <c r="D31" s="323">
        <v>7790.75</v>
      </c>
      <c r="E31" s="333">
        <v>42695102</v>
      </c>
      <c r="F31" s="316"/>
      <c r="G31" s="329"/>
      <c r="H31" s="303"/>
    </row>
    <row r="32" spans="1:8" ht="15.75" customHeight="1">
      <c r="A32" s="330" t="s">
        <v>473</v>
      </c>
      <c r="B32" s="331">
        <v>2.6999967910663285</v>
      </c>
      <c r="C32" s="332" t="s">
        <v>326</v>
      </c>
      <c r="D32" s="323">
        <v>7790.75</v>
      </c>
      <c r="E32" s="333">
        <v>21035</v>
      </c>
      <c r="F32" s="334"/>
      <c r="G32" s="329"/>
      <c r="H32" s="303"/>
    </row>
    <row r="33" spans="1:9" ht="15.75" customHeight="1">
      <c r="A33" s="330" t="s">
        <v>474</v>
      </c>
      <c r="B33" s="331">
        <v>104.5800468504316</v>
      </c>
      <c r="C33" s="332" t="s">
        <v>326</v>
      </c>
      <c r="D33" s="323">
        <v>7790.75</v>
      </c>
      <c r="E33" s="333">
        <v>814757</v>
      </c>
      <c r="F33" s="334"/>
      <c r="G33" s="329"/>
      <c r="H33" s="303"/>
    </row>
    <row r="34" spans="1:9" ht="15.75" customHeight="1">
      <c r="A34" s="330" t="s">
        <v>447</v>
      </c>
      <c r="B34" s="331">
        <v>162.58999454481275</v>
      </c>
      <c r="C34" s="332" t="s">
        <v>326</v>
      </c>
      <c r="D34" s="323">
        <v>7790.75</v>
      </c>
      <c r="E34" s="333">
        <v>1266698</v>
      </c>
      <c r="F34" s="334"/>
      <c r="G34" s="329"/>
      <c r="H34" s="303"/>
    </row>
    <row r="35" spans="1:9" ht="15.75" customHeight="1">
      <c r="A35" s="330" t="s">
        <v>474</v>
      </c>
      <c r="B35" s="331">
        <v>6.879953791355133</v>
      </c>
      <c r="C35" s="332" t="s">
        <v>326</v>
      </c>
      <c r="D35" s="323">
        <v>7790.75</v>
      </c>
      <c r="E35" s="333">
        <v>53600</v>
      </c>
      <c r="F35" s="334"/>
      <c r="G35" s="329"/>
      <c r="H35" s="303"/>
    </row>
    <row r="36" spans="1:9" ht="15.75" customHeight="1">
      <c r="A36" s="313" t="s">
        <v>408</v>
      </c>
      <c r="B36" s="335"/>
      <c r="C36" s="335"/>
      <c r="D36" s="336"/>
      <c r="E36" s="337">
        <v>44851192</v>
      </c>
      <c r="F36" s="328"/>
      <c r="G36" s="329"/>
      <c r="H36" s="303"/>
    </row>
    <row r="37" spans="1:9" ht="15.75" customHeight="1">
      <c r="A37" s="326"/>
      <c r="B37" s="327"/>
      <c r="C37" s="328"/>
      <c r="D37" s="328"/>
      <c r="E37" s="328"/>
      <c r="F37" s="328"/>
      <c r="G37" s="329"/>
      <c r="H37" s="303"/>
    </row>
    <row r="38" spans="1:9" ht="16.5" customHeight="1">
      <c r="A38" s="8" t="s">
        <v>240</v>
      </c>
      <c r="B38" s="8"/>
      <c r="E38" s="328"/>
      <c r="F38" s="328"/>
      <c r="G38" s="328"/>
      <c r="H38" s="303"/>
      <c r="I38" s="303"/>
    </row>
    <row r="39" spans="1:9" ht="24.6" customHeight="1">
      <c r="A39" s="313" t="s">
        <v>209</v>
      </c>
      <c r="B39" s="313" t="s">
        <v>414</v>
      </c>
      <c r="C39" s="314" t="s">
        <v>210</v>
      </c>
      <c r="D39" s="315" t="s">
        <v>211</v>
      </c>
      <c r="E39" s="315" t="s">
        <v>212</v>
      </c>
      <c r="F39" s="315" t="s">
        <v>213</v>
      </c>
      <c r="G39" s="316"/>
      <c r="H39" s="303"/>
      <c r="I39" s="303"/>
    </row>
    <row r="40" spans="1:9" s="343" customFormat="1" ht="15.75" customHeight="1">
      <c r="A40" s="338" t="s">
        <v>558</v>
      </c>
      <c r="B40" s="332" t="s">
        <v>415</v>
      </c>
      <c r="C40" s="331">
        <v>3000</v>
      </c>
      <c r="D40" s="332" t="s">
        <v>326</v>
      </c>
      <c r="E40" s="339">
        <v>7790.75</v>
      </c>
      <c r="F40" s="340">
        <v>23372250</v>
      </c>
      <c r="G40" s="341"/>
      <c r="H40" s="342"/>
      <c r="I40" s="342"/>
    </row>
    <row r="41" spans="1:9" s="343" customFormat="1" ht="15.75" customHeight="1">
      <c r="A41" s="338" t="s">
        <v>562</v>
      </c>
      <c r="B41" s="332" t="s">
        <v>415</v>
      </c>
      <c r="C41" s="331">
        <v>100000</v>
      </c>
      <c r="D41" s="332" t="s">
        <v>326</v>
      </c>
      <c r="E41" s="339">
        <v>7790.75</v>
      </c>
      <c r="F41" s="340">
        <v>779075000</v>
      </c>
      <c r="G41" s="341"/>
      <c r="H41" s="342"/>
      <c r="I41" s="342"/>
    </row>
    <row r="42" spans="1:9" s="343" customFormat="1" ht="15.75" customHeight="1">
      <c r="A42" s="338" t="s">
        <v>563</v>
      </c>
      <c r="B42" s="332" t="s">
        <v>415</v>
      </c>
      <c r="C42" s="331">
        <v>17000</v>
      </c>
      <c r="D42" s="332" t="s">
        <v>326</v>
      </c>
      <c r="E42" s="339">
        <v>7790.75</v>
      </c>
      <c r="F42" s="340">
        <v>132442750</v>
      </c>
      <c r="G42" s="341"/>
      <c r="H42" s="342"/>
      <c r="I42" s="342"/>
    </row>
    <row r="43" spans="1:9" s="343" customFormat="1" ht="15.75" customHeight="1">
      <c r="A43" s="338" t="s">
        <v>564</v>
      </c>
      <c r="B43" s="332" t="s">
        <v>415</v>
      </c>
      <c r="C43" s="331">
        <v>29000</v>
      </c>
      <c r="D43" s="332" t="s">
        <v>326</v>
      </c>
      <c r="E43" s="339">
        <v>7790.75</v>
      </c>
      <c r="F43" s="340">
        <v>225931750</v>
      </c>
      <c r="G43" s="341"/>
      <c r="H43" s="342"/>
      <c r="I43" s="342"/>
    </row>
    <row r="44" spans="1:9" s="343" customFormat="1" ht="15.75" customHeight="1">
      <c r="A44" s="338" t="s">
        <v>565</v>
      </c>
      <c r="B44" s="332" t="s">
        <v>415</v>
      </c>
      <c r="C44" s="331">
        <v>45000</v>
      </c>
      <c r="D44" s="332" t="s">
        <v>326</v>
      </c>
      <c r="E44" s="339">
        <v>7790.75</v>
      </c>
      <c r="F44" s="340">
        <v>350583750</v>
      </c>
      <c r="G44" s="341"/>
      <c r="H44" s="342"/>
      <c r="I44" s="342"/>
    </row>
    <row r="45" spans="1:9" ht="15.75" customHeight="1">
      <c r="A45" s="313" t="s">
        <v>408</v>
      </c>
      <c r="B45" s="313"/>
      <c r="C45" s="335"/>
      <c r="D45" s="335"/>
      <c r="E45" s="336"/>
      <c r="F45" s="337">
        <v>1511405500</v>
      </c>
      <c r="H45" s="303"/>
      <c r="I45" s="303"/>
    </row>
    <row r="46" spans="1:9" ht="15.75" customHeight="1">
      <c r="A46" s="8"/>
      <c r="B46" s="8"/>
      <c r="E46" s="344"/>
      <c r="F46" s="344"/>
      <c r="H46" s="303"/>
      <c r="I46" s="303"/>
    </row>
    <row r="47" spans="1:9" ht="15.75" customHeight="1">
      <c r="A47" s="8"/>
      <c r="G47" s="303"/>
      <c r="H47" s="303"/>
    </row>
    <row r="48" spans="1:9" ht="15.75" customHeight="1">
      <c r="E48" s="344"/>
      <c r="G48" s="303"/>
      <c r="H48" s="303"/>
    </row>
    <row r="49" spans="1:8" ht="15.75" customHeight="1">
      <c r="A49" s="8" t="s">
        <v>130</v>
      </c>
      <c r="G49" s="303"/>
      <c r="H49" s="303"/>
    </row>
    <row r="50" spans="1:8" ht="15.75" customHeight="1" thickBot="1">
      <c r="A50" s="8"/>
      <c r="G50" s="303"/>
      <c r="H50" s="303"/>
    </row>
    <row r="51" spans="1:8" ht="15.75" customHeight="1">
      <c r="A51" s="631" t="s">
        <v>214</v>
      </c>
      <c r="B51" s="633" t="s">
        <v>215</v>
      </c>
      <c r="C51" s="633" t="s">
        <v>216</v>
      </c>
      <c r="D51" s="633" t="s">
        <v>217</v>
      </c>
      <c r="E51" s="642" t="s">
        <v>218</v>
      </c>
      <c r="G51" s="303"/>
      <c r="H51" s="303"/>
    </row>
    <row r="52" spans="1:8" ht="15.75" customHeight="1">
      <c r="A52" s="632"/>
      <c r="B52" s="634"/>
      <c r="C52" s="634"/>
      <c r="D52" s="634"/>
      <c r="E52" s="643"/>
      <c r="G52" s="303"/>
      <c r="H52" s="303"/>
    </row>
    <row r="53" spans="1:8" ht="15.75" customHeight="1">
      <c r="A53" s="346" t="s">
        <v>403</v>
      </c>
      <c r="B53" s="347">
        <v>7790.75</v>
      </c>
      <c r="C53" s="348">
        <v>21160680</v>
      </c>
      <c r="D53" s="319"/>
      <c r="E53" s="320"/>
      <c r="G53" s="303"/>
      <c r="H53" s="303"/>
    </row>
    <row r="54" spans="1:8" ht="15.75" customHeight="1">
      <c r="A54" s="346" t="s">
        <v>405</v>
      </c>
      <c r="B54" s="349">
        <v>7807.41</v>
      </c>
      <c r="C54" s="348"/>
      <c r="D54" s="319"/>
      <c r="E54" s="320"/>
      <c r="F54" s="344"/>
      <c r="G54" s="303"/>
      <c r="H54" s="303"/>
    </row>
    <row r="55" spans="1:8" ht="15.75" customHeight="1">
      <c r="A55" s="346" t="s">
        <v>406</v>
      </c>
      <c r="B55" s="349">
        <v>7790.75</v>
      </c>
      <c r="C55" s="348">
        <v>-4</v>
      </c>
      <c r="D55" s="319"/>
      <c r="E55" s="320"/>
      <c r="F55" s="344"/>
      <c r="G55" s="303"/>
      <c r="H55" s="303"/>
    </row>
    <row r="56" spans="1:8" ht="15.75" customHeight="1">
      <c r="A56" s="350" t="s">
        <v>404</v>
      </c>
      <c r="B56" s="351">
        <v>7807.41</v>
      </c>
      <c r="C56" s="348"/>
      <c r="D56" s="352"/>
      <c r="E56" s="353"/>
      <c r="F56" s="344"/>
      <c r="G56" s="303"/>
      <c r="H56" s="303"/>
    </row>
    <row r="57" spans="1:8" ht="15.75" customHeight="1">
      <c r="A57" s="354" t="s">
        <v>219</v>
      </c>
      <c r="B57" s="355"/>
      <c r="C57" s="356">
        <v>21160676</v>
      </c>
      <c r="D57" s="355"/>
      <c r="E57" s="356"/>
      <c r="F57" s="344"/>
      <c r="G57" s="303"/>
      <c r="H57" s="303"/>
    </row>
    <row r="58" spans="1:8" ht="15.75" customHeight="1">
      <c r="A58" s="357"/>
      <c r="B58" s="309"/>
      <c r="C58" s="358"/>
      <c r="D58" s="309"/>
      <c r="E58" s="358"/>
      <c r="F58" s="344"/>
      <c r="G58" s="303"/>
      <c r="H58" s="303"/>
    </row>
    <row r="59" spans="1:8" s="343" customFormat="1" ht="15.75" customHeight="1">
      <c r="A59" s="359"/>
      <c r="B59" s="360"/>
      <c r="C59" s="361"/>
      <c r="D59" s="360"/>
      <c r="E59" s="361"/>
      <c r="G59" s="342"/>
      <c r="H59" s="342"/>
    </row>
    <row r="60" spans="1:8" ht="15.75" customHeight="1">
      <c r="A60" s="8" t="s">
        <v>131</v>
      </c>
      <c r="G60" s="303"/>
      <c r="H60" s="303"/>
    </row>
    <row r="61" spans="1:8" ht="15.75" customHeight="1">
      <c r="A61" s="8"/>
      <c r="G61" s="303"/>
      <c r="H61" s="303"/>
    </row>
    <row r="62" spans="1:8" ht="15.75" customHeight="1">
      <c r="A62" s="626" t="s">
        <v>5</v>
      </c>
      <c r="B62" s="635" t="s">
        <v>132</v>
      </c>
      <c r="C62" s="314" t="s">
        <v>133</v>
      </c>
      <c r="D62" s="345" t="s">
        <v>134</v>
      </c>
      <c r="E62" s="362"/>
      <c r="F62" s="362"/>
      <c r="G62" s="303"/>
      <c r="H62" s="303"/>
    </row>
    <row r="63" spans="1:8" ht="15.75" customHeight="1">
      <c r="A63" s="626"/>
      <c r="B63" s="635"/>
      <c r="C63" s="306">
        <v>45838</v>
      </c>
      <c r="D63" s="363">
        <v>45657</v>
      </c>
      <c r="E63" s="364"/>
      <c r="F63" s="364"/>
      <c r="G63" s="303"/>
      <c r="H63" s="303"/>
    </row>
    <row r="64" spans="1:8" ht="15.75" customHeight="1">
      <c r="A64" s="365" t="s">
        <v>135</v>
      </c>
      <c r="B64" s="366"/>
      <c r="C64" s="367">
        <v>5192225040</v>
      </c>
      <c r="D64" s="368">
        <v>2266205565</v>
      </c>
      <c r="E64" s="369"/>
      <c r="F64" s="369"/>
      <c r="G64" s="303"/>
      <c r="H64" s="303"/>
    </row>
    <row r="65" spans="1:8" ht="15.75" customHeight="1">
      <c r="A65" s="307" t="s">
        <v>471</v>
      </c>
      <c r="B65" s="370" t="s">
        <v>136</v>
      </c>
      <c r="C65" s="371">
        <v>200000</v>
      </c>
      <c r="D65" s="371">
        <v>200000</v>
      </c>
      <c r="E65" s="372"/>
      <c r="F65" s="364"/>
      <c r="G65" s="303"/>
      <c r="H65" s="303"/>
    </row>
    <row r="66" spans="1:8" ht="15.75" customHeight="1">
      <c r="A66" s="307" t="s">
        <v>569</v>
      </c>
      <c r="B66" s="370" t="s">
        <v>136</v>
      </c>
      <c r="C66" s="371">
        <v>550102044</v>
      </c>
      <c r="D66" s="371">
        <v>75618903</v>
      </c>
      <c r="E66" s="372"/>
      <c r="F66" s="364"/>
      <c r="G66" s="303"/>
      <c r="H66" s="303"/>
    </row>
    <row r="67" spans="1:8" ht="15.75" customHeight="1">
      <c r="A67" s="307" t="s">
        <v>570</v>
      </c>
      <c r="B67" s="370" t="s">
        <v>136</v>
      </c>
      <c r="C67" s="371">
        <v>5405</v>
      </c>
      <c r="D67" s="371">
        <v>280388</v>
      </c>
      <c r="E67" s="372"/>
      <c r="F67" s="373"/>
      <c r="G67" s="303"/>
      <c r="H67" s="303"/>
    </row>
    <row r="68" spans="1:8" ht="15.75" customHeight="1">
      <c r="A68" s="307" t="s">
        <v>571</v>
      </c>
      <c r="B68" s="370" t="s">
        <v>136</v>
      </c>
      <c r="C68" s="371">
        <v>8390000</v>
      </c>
      <c r="D68" s="374">
        <v>128529</v>
      </c>
      <c r="E68" s="372"/>
      <c r="F68" s="373"/>
      <c r="G68" s="303"/>
      <c r="H68" s="303"/>
    </row>
    <row r="69" spans="1:8" ht="15.75" customHeight="1">
      <c r="A69" s="307" t="s">
        <v>550</v>
      </c>
      <c r="B69" s="370" t="s">
        <v>326</v>
      </c>
      <c r="C69" s="371">
        <v>29389981</v>
      </c>
      <c r="D69" s="374">
        <v>4167507</v>
      </c>
      <c r="E69" s="372"/>
      <c r="F69" s="373"/>
      <c r="G69" s="303"/>
      <c r="H69" s="303"/>
    </row>
    <row r="70" spans="1:8" ht="15.75" customHeight="1">
      <c r="A70" s="307" t="s">
        <v>551</v>
      </c>
      <c r="B70" s="370" t="s">
        <v>326</v>
      </c>
      <c r="C70" s="371">
        <v>198053096</v>
      </c>
      <c r="D70" s="374">
        <v>188596053</v>
      </c>
      <c r="E70" s="372"/>
      <c r="F70" s="373"/>
      <c r="G70" s="303"/>
      <c r="H70" s="303"/>
    </row>
    <row r="71" spans="1:8" ht="15.75" customHeight="1">
      <c r="A71" s="307" t="s">
        <v>552</v>
      </c>
      <c r="B71" s="370" t="s">
        <v>326</v>
      </c>
      <c r="C71" s="371">
        <v>5935071</v>
      </c>
      <c r="D71" s="374">
        <v>11893558</v>
      </c>
      <c r="E71" s="372"/>
      <c r="F71" s="373"/>
      <c r="G71" s="303"/>
      <c r="H71" s="303"/>
    </row>
    <row r="72" spans="1:8" ht="15.75" customHeight="1">
      <c r="A72" s="307" t="s">
        <v>553</v>
      </c>
      <c r="B72" s="370" t="s">
        <v>326</v>
      </c>
      <c r="C72" s="371">
        <v>327489396</v>
      </c>
      <c r="D72" s="374">
        <v>301773403</v>
      </c>
      <c r="E72" s="372"/>
      <c r="F72" s="373"/>
      <c r="G72" s="303"/>
      <c r="H72" s="303"/>
    </row>
    <row r="73" spans="1:8" ht="15.75" customHeight="1">
      <c r="A73" s="307" t="s">
        <v>572</v>
      </c>
      <c r="B73" s="370" t="s">
        <v>136</v>
      </c>
      <c r="C73" s="371">
        <v>30644654</v>
      </c>
      <c r="D73" s="374">
        <v>21117297</v>
      </c>
      <c r="E73" s="372"/>
      <c r="F73" s="373"/>
      <c r="G73" s="303"/>
      <c r="H73" s="303"/>
    </row>
    <row r="74" spans="1:8" ht="15.75" customHeight="1">
      <c r="A74" s="307" t="s">
        <v>573</v>
      </c>
      <c r="B74" s="370" t="s">
        <v>136</v>
      </c>
      <c r="C74" s="371">
        <v>142315361</v>
      </c>
      <c r="D74" s="374">
        <v>62652</v>
      </c>
      <c r="E74" s="372"/>
      <c r="F74" s="373"/>
      <c r="G74" s="303"/>
      <c r="H74" s="303"/>
    </row>
    <row r="75" spans="1:8" ht="15.75" customHeight="1">
      <c r="A75" s="307" t="s">
        <v>574</v>
      </c>
      <c r="B75" s="370" t="s">
        <v>136</v>
      </c>
      <c r="C75" s="371">
        <v>693537815</v>
      </c>
      <c r="D75" s="374">
        <v>113293491</v>
      </c>
      <c r="E75" s="372"/>
      <c r="F75" s="373"/>
      <c r="G75" s="303"/>
      <c r="H75" s="303"/>
    </row>
    <row r="76" spans="1:8" ht="15.75" customHeight="1">
      <c r="A76" s="307" t="s">
        <v>575</v>
      </c>
      <c r="B76" s="370" t="s">
        <v>136</v>
      </c>
      <c r="C76" s="371">
        <v>11595097</v>
      </c>
      <c r="D76" s="374">
        <v>3167541</v>
      </c>
      <c r="E76" s="372"/>
      <c r="F76" s="373"/>
      <c r="G76" s="303"/>
      <c r="H76" s="303"/>
    </row>
    <row r="77" spans="1:8" ht="15.75" customHeight="1">
      <c r="A77" s="307" t="s">
        <v>576</v>
      </c>
      <c r="B77" s="370" t="s">
        <v>326</v>
      </c>
      <c r="C77" s="371">
        <v>0</v>
      </c>
      <c r="D77" s="374">
        <v>78</v>
      </c>
      <c r="E77" s="372"/>
      <c r="F77" s="373"/>
      <c r="G77" s="303"/>
      <c r="H77" s="303"/>
    </row>
    <row r="78" spans="1:8" ht="15.75" customHeight="1">
      <c r="A78" s="307" t="s">
        <v>554</v>
      </c>
      <c r="B78" s="370" t="s">
        <v>326</v>
      </c>
      <c r="C78" s="371">
        <v>320067772</v>
      </c>
      <c r="D78" s="374">
        <v>347459968</v>
      </c>
      <c r="E78" s="372"/>
      <c r="F78" s="373"/>
      <c r="G78" s="303"/>
      <c r="H78" s="303"/>
    </row>
    <row r="79" spans="1:8" ht="15.75" customHeight="1">
      <c r="A79" s="307" t="s">
        <v>577</v>
      </c>
      <c r="B79" s="370" t="s">
        <v>136</v>
      </c>
      <c r="C79" s="371">
        <v>871612059</v>
      </c>
      <c r="D79" s="374">
        <v>1198446197</v>
      </c>
      <c r="E79" s="372"/>
      <c r="F79" s="373"/>
      <c r="G79" s="303"/>
      <c r="H79" s="303"/>
    </row>
    <row r="80" spans="1:8" ht="15.75" customHeight="1">
      <c r="A80" s="307" t="s">
        <v>549</v>
      </c>
      <c r="B80" s="370" t="s">
        <v>326</v>
      </c>
      <c r="C80" s="371">
        <v>7786309</v>
      </c>
      <c r="D80" s="374">
        <v>0</v>
      </c>
      <c r="E80" s="372"/>
      <c r="F80" s="373"/>
      <c r="G80" s="303"/>
      <c r="H80" s="303"/>
    </row>
    <row r="81" spans="1:9" ht="15.75" customHeight="1">
      <c r="A81" s="307" t="s">
        <v>579</v>
      </c>
      <c r="B81" s="370" t="s">
        <v>136</v>
      </c>
      <c r="C81" s="371">
        <v>1224422</v>
      </c>
      <c r="D81" s="374">
        <v>0</v>
      </c>
      <c r="E81" s="372"/>
      <c r="F81" s="373"/>
      <c r="G81" s="303"/>
      <c r="H81" s="303"/>
    </row>
    <row r="82" spans="1:9" ht="15.75" customHeight="1">
      <c r="A82" s="375" t="s">
        <v>578</v>
      </c>
      <c r="B82" s="370" t="s">
        <v>136</v>
      </c>
      <c r="C82" s="371">
        <v>1900878</v>
      </c>
      <c r="D82" s="374">
        <v>0</v>
      </c>
      <c r="E82" s="372"/>
      <c r="F82" s="373"/>
      <c r="G82" s="303"/>
      <c r="H82" s="303"/>
    </row>
    <row r="83" spans="1:9" ht="15.75" customHeight="1">
      <c r="A83" s="307" t="s">
        <v>555</v>
      </c>
      <c r="B83" s="370" t="s">
        <v>326</v>
      </c>
      <c r="C83" s="371">
        <v>13844007</v>
      </c>
      <c r="D83" s="374">
        <v>0</v>
      </c>
      <c r="E83" s="372"/>
      <c r="F83" s="373"/>
      <c r="G83" s="303"/>
      <c r="H83" s="303"/>
    </row>
    <row r="84" spans="1:9" ht="15.75" customHeight="1">
      <c r="A84" s="307" t="s">
        <v>580</v>
      </c>
      <c r="B84" s="370" t="s">
        <v>136</v>
      </c>
      <c r="C84" s="371">
        <v>3684245</v>
      </c>
      <c r="D84" s="374">
        <v>0</v>
      </c>
      <c r="E84" s="372"/>
      <c r="F84" s="373"/>
      <c r="G84" s="303"/>
      <c r="H84" s="303"/>
    </row>
    <row r="85" spans="1:9" ht="15.75" customHeight="1">
      <c r="A85" s="307" t="s">
        <v>581</v>
      </c>
      <c r="B85" s="370" t="s">
        <v>136</v>
      </c>
      <c r="C85" s="371">
        <v>1974447428</v>
      </c>
      <c r="D85" s="374">
        <v>0</v>
      </c>
      <c r="E85" s="372"/>
      <c r="F85" s="373"/>
      <c r="G85" s="303"/>
      <c r="H85" s="303"/>
    </row>
    <row r="86" spans="1:9" ht="15.75" customHeight="1">
      <c r="G86" s="303"/>
      <c r="H86" s="303"/>
    </row>
    <row r="87" spans="1:9" ht="15.75" customHeight="1">
      <c r="A87" s="8" t="s">
        <v>137</v>
      </c>
      <c r="G87" s="303"/>
      <c r="H87" s="303"/>
    </row>
    <row r="88" spans="1:9" ht="15.75" customHeight="1">
      <c r="A88" s="8"/>
      <c r="C88" s="376"/>
      <c r="D88" s="376"/>
      <c r="E88" s="376"/>
      <c r="F88" s="377"/>
      <c r="G88" s="344"/>
      <c r="H88" s="303"/>
      <c r="I88" s="303"/>
    </row>
    <row r="89" spans="1:9" ht="36.75" customHeight="1">
      <c r="A89" s="305" t="s">
        <v>220</v>
      </c>
      <c r="B89" s="314" t="s">
        <v>221</v>
      </c>
      <c r="C89" s="314" t="s">
        <v>222</v>
      </c>
      <c r="D89" s="314" t="s">
        <v>380</v>
      </c>
      <c r="E89" s="314" t="s">
        <v>223</v>
      </c>
      <c r="F89" s="314" t="s">
        <v>224</v>
      </c>
      <c r="G89" s="378"/>
      <c r="H89" s="379"/>
      <c r="I89" s="379"/>
    </row>
    <row r="90" spans="1:9" ht="15.75" customHeight="1">
      <c r="A90" s="313" t="s">
        <v>100</v>
      </c>
      <c r="B90" s="335"/>
      <c r="C90" s="335"/>
      <c r="D90" s="335"/>
      <c r="E90" s="335"/>
      <c r="F90" s="335"/>
      <c r="G90" s="378"/>
      <c r="H90" s="379"/>
      <c r="I90" s="379"/>
    </row>
    <row r="91" spans="1:9" s="343" customFormat="1" ht="15.75" customHeight="1">
      <c r="A91" s="338" t="s">
        <v>521</v>
      </c>
      <c r="B91" s="332" t="s">
        <v>225</v>
      </c>
      <c r="C91" s="380">
        <v>1</v>
      </c>
      <c r="D91" s="381" t="s">
        <v>524</v>
      </c>
      <c r="E91" s="340">
        <v>1000000</v>
      </c>
      <c r="F91" s="340">
        <v>1000000</v>
      </c>
      <c r="G91" s="382"/>
      <c r="H91" s="383"/>
      <c r="I91" s="383"/>
    </row>
    <row r="92" spans="1:9" s="343" customFormat="1" ht="15.75" customHeight="1">
      <c r="A92" s="338" t="s">
        <v>521</v>
      </c>
      <c r="B92" s="332" t="s">
        <v>225</v>
      </c>
      <c r="C92" s="380">
        <v>50</v>
      </c>
      <c r="D92" s="384" t="s">
        <v>524</v>
      </c>
      <c r="E92" s="340">
        <v>1000000</v>
      </c>
      <c r="F92" s="340">
        <v>50000000</v>
      </c>
      <c r="G92" s="382"/>
      <c r="H92" s="383"/>
      <c r="I92" s="383"/>
    </row>
    <row r="93" spans="1:9" s="343" customFormat="1" ht="15.75" customHeight="1">
      <c r="A93" s="338" t="s">
        <v>556</v>
      </c>
      <c r="B93" s="332" t="s">
        <v>225</v>
      </c>
      <c r="C93" s="380">
        <v>297</v>
      </c>
      <c r="D93" s="384" t="s">
        <v>524</v>
      </c>
      <c r="E93" s="340">
        <v>1000000</v>
      </c>
      <c r="F93" s="340">
        <v>297000000</v>
      </c>
      <c r="G93" s="382"/>
      <c r="H93" s="383"/>
      <c r="I93" s="383"/>
    </row>
    <row r="94" spans="1:9" s="343" customFormat="1" ht="15.75" customHeight="1">
      <c r="A94" s="338" t="s">
        <v>492</v>
      </c>
      <c r="B94" s="332" t="s">
        <v>225</v>
      </c>
      <c r="C94" s="380">
        <v>226</v>
      </c>
      <c r="D94" s="384" t="s">
        <v>524</v>
      </c>
      <c r="E94" s="340">
        <v>1000000</v>
      </c>
      <c r="F94" s="340">
        <v>226000000</v>
      </c>
      <c r="G94" s="382"/>
      <c r="H94" s="383"/>
      <c r="I94" s="383"/>
    </row>
    <row r="95" spans="1:9" s="343" customFormat="1" ht="15.75" customHeight="1">
      <c r="A95" s="338" t="s">
        <v>557</v>
      </c>
      <c r="B95" s="332" t="s">
        <v>225</v>
      </c>
      <c r="C95" s="380">
        <v>188</v>
      </c>
      <c r="D95" s="384" t="s">
        <v>524</v>
      </c>
      <c r="E95" s="340">
        <v>1000000</v>
      </c>
      <c r="F95" s="340">
        <v>188000000</v>
      </c>
      <c r="G95" s="382"/>
      <c r="H95" s="383"/>
      <c r="I95" s="383"/>
    </row>
    <row r="96" spans="1:9" s="343" customFormat="1" ht="15.75" customHeight="1">
      <c r="A96" s="338" t="s">
        <v>522</v>
      </c>
      <c r="B96" s="332" t="s">
        <v>225</v>
      </c>
      <c r="C96" s="380">
        <v>745</v>
      </c>
      <c r="D96" s="384" t="s">
        <v>524</v>
      </c>
      <c r="E96" s="340">
        <v>1000000</v>
      </c>
      <c r="F96" s="340">
        <v>145000000</v>
      </c>
      <c r="G96" s="382"/>
      <c r="H96" s="383"/>
      <c r="I96" s="383"/>
    </row>
    <row r="97" spans="1:9" s="343" customFormat="1" ht="15.75" customHeight="1">
      <c r="A97" s="338" t="s">
        <v>558</v>
      </c>
      <c r="B97" s="332" t="s">
        <v>225</v>
      </c>
      <c r="C97" s="380">
        <v>3</v>
      </c>
      <c r="D97" s="384" t="s">
        <v>326</v>
      </c>
      <c r="E97" s="340">
        <v>1000000</v>
      </c>
      <c r="F97" s="340">
        <v>23372250</v>
      </c>
      <c r="G97" s="382"/>
      <c r="H97" s="383"/>
      <c r="I97" s="383"/>
    </row>
    <row r="98" spans="1:9" s="343" customFormat="1" ht="15.75" customHeight="1">
      <c r="A98" s="338" t="s">
        <v>523</v>
      </c>
      <c r="B98" s="332" t="s">
        <v>225</v>
      </c>
      <c r="C98" s="380">
        <v>101</v>
      </c>
      <c r="D98" s="384" t="s">
        <v>524</v>
      </c>
      <c r="E98" s="340">
        <v>1000000</v>
      </c>
      <c r="F98" s="340">
        <v>101000000</v>
      </c>
      <c r="G98" s="382"/>
      <c r="H98" s="383"/>
      <c r="I98" s="383"/>
    </row>
    <row r="99" spans="1:9" s="343" customFormat="1" ht="15.75" customHeight="1">
      <c r="A99" s="338" t="s">
        <v>559</v>
      </c>
      <c r="B99" s="332" t="s">
        <v>225</v>
      </c>
      <c r="C99" s="380">
        <v>788</v>
      </c>
      <c r="D99" s="384" t="s">
        <v>524</v>
      </c>
      <c r="E99" s="340">
        <v>1000000</v>
      </c>
      <c r="F99" s="340">
        <v>88000000</v>
      </c>
      <c r="G99" s="382"/>
      <c r="H99" s="383"/>
      <c r="I99" s="383"/>
    </row>
    <row r="100" spans="1:9" s="343" customFormat="1" ht="15.75" customHeight="1">
      <c r="A100" s="338" t="s">
        <v>560</v>
      </c>
      <c r="B100" s="332" t="s">
        <v>225</v>
      </c>
      <c r="C100" s="380">
        <v>299</v>
      </c>
      <c r="D100" s="384" t="s">
        <v>524</v>
      </c>
      <c r="E100" s="340">
        <v>1000000</v>
      </c>
      <c r="F100" s="340">
        <v>299000000</v>
      </c>
      <c r="G100" s="385"/>
      <c r="H100" s="383"/>
      <c r="I100" s="383"/>
    </row>
    <row r="101" spans="1:9" s="343" customFormat="1" ht="15.75" customHeight="1">
      <c r="A101" s="338" t="s">
        <v>560</v>
      </c>
      <c r="B101" s="332" t="s">
        <v>225</v>
      </c>
      <c r="C101" s="380">
        <v>299</v>
      </c>
      <c r="D101" s="384" t="s">
        <v>524</v>
      </c>
      <c r="E101" s="340">
        <v>1000000</v>
      </c>
      <c r="F101" s="340">
        <v>99000000</v>
      </c>
      <c r="G101" s="385"/>
      <c r="H101" s="383"/>
      <c r="I101" s="383"/>
    </row>
    <row r="102" spans="1:9" s="343" customFormat="1" ht="15.75" customHeight="1">
      <c r="A102" s="338" t="s">
        <v>561</v>
      </c>
      <c r="B102" s="332" t="s">
        <v>225</v>
      </c>
      <c r="C102" s="380">
        <v>290</v>
      </c>
      <c r="D102" s="384" t="s">
        <v>524</v>
      </c>
      <c r="E102" s="331">
        <v>25000</v>
      </c>
      <c r="F102" s="340">
        <v>290000000</v>
      </c>
      <c r="G102" s="385"/>
      <c r="H102" s="383"/>
      <c r="I102" s="383"/>
    </row>
    <row r="103" spans="1:9" s="343" customFormat="1" ht="15.75" customHeight="1">
      <c r="A103" s="338" t="s">
        <v>562</v>
      </c>
      <c r="B103" s="332" t="s">
        <v>225</v>
      </c>
      <c r="C103" s="380">
        <v>100</v>
      </c>
      <c r="D103" s="384" t="s">
        <v>326</v>
      </c>
      <c r="E103" s="331">
        <v>70000</v>
      </c>
      <c r="F103" s="340">
        <v>779075000</v>
      </c>
      <c r="G103" s="385"/>
      <c r="H103" s="383"/>
      <c r="I103" s="383"/>
    </row>
    <row r="104" spans="1:9" s="343" customFormat="1" ht="15.75" customHeight="1">
      <c r="A104" s="338" t="s">
        <v>563</v>
      </c>
      <c r="B104" s="332" t="s">
        <v>225</v>
      </c>
      <c r="C104" s="380">
        <v>17</v>
      </c>
      <c r="D104" s="384" t="s">
        <v>326</v>
      </c>
      <c r="E104" s="331">
        <v>15000</v>
      </c>
      <c r="F104" s="340">
        <v>132442750</v>
      </c>
      <c r="G104" s="385"/>
      <c r="H104" s="383"/>
      <c r="I104" s="383"/>
    </row>
    <row r="105" spans="1:9" s="343" customFormat="1" ht="15.75" customHeight="1">
      <c r="A105" s="338" t="s">
        <v>564</v>
      </c>
      <c r="B105" s="332" t="s">
        <v>225</v>
      </c>
      <c r="C105" s="380">
        <v>29</v>
      </c>
      <c r="D105" s="384" t="s">
        <v>326</v>
      </c>
      <c r="E105" s="340">
        <v>100000000</v>
      </c>
      <c r="F105" s="340">
        <v>225931750</v>
      </c>
      <c r="G105" s="385"/>
      <c r="H105" s="383"/>
      <c r="I105" s="383"/>
    </row>
    <row r="106" spans="1:9" s="343" customFormat="1" ht="15.75" customHeight="1">
      <c r="A106" s="338" t="s">
        <v>565</v>
      </c>
      <c r="B106" s="332" t="s">
        <v>225</v>
      </c>
      <c r="C106" s="380">
        <v>45</v>
      </c>
      <c r="D106" s="384" t="s">
        <v>326</v>
      </c>
      <c r="E106" s="331">
        <v>25000</v>
      </c>
      <c r="F106" s="340">
        <v>350583750</v>
      </c>
      <c r="G106" s="385"/>
      <c r="H106" s="383"/>
      <c r="I106" s="383"/>
    </row>
    <row r="107" spans="1:9" s="343" customFormat="1" ht="15.75" customHeight="1">
      <c r="A107" s="338" t="s">
        <v>566</v>
      </c>
      <c r="B107" s="332" t="s">
        <v>491</v>
      </c>
      <c r="C107" s="380">
        <v>1</v>
      </c>
      <c r="D107" s="384" t="s">
        <v>524</v>
      </c>
      <c r="E107" s="331">
        <v>38000000</v>
      </c>
      <c r="F107" s="340">
        <v>38000000</v>
      </c>
      <c r="G107" s="385"/>
      <c r="H107" s="383"/>
      <c r="I107" s="383"/>
    </row>
    <row r="108" spans="1:9" s="343" customFormat="1" ht="15.75" customHeight="1">
      <c r="A108" s="338" t="s">
        <v>567</v>
      </c>
      <c r="B108" s="332" t="s">
        <v>491</v>
      </c>
      <c r="C108" s="380">
        <v>1</v>
      </c>
      <c r="D108" s="384" t="s">
        <v>524</v>
      </c>
      <c r="E108" s="331">
        <v>200000000</v>
      </c>
      <c r="F108" s="340">
        <v>200000000</v>
      </c>
      <c r="G108" s="385"/>
      <c r="H108" s="383"/>
      <c r="I108" s="383"/>
    </row>
    <row r="109" spans="1:9" s="343" customFormat="1" ht="15.75" customHeight="1">
      <c r="A109" s="338" t="s">
        <v>567</v>
      </c>
      <c r="B109" s="332" t="s">
        <v>491</v>
      </c>
      <c r="C109" s="380">
        <v>1</v>
      </c>
      <c r="D109" s="384" t="s">
        <v>524</v>
      </c>
      <c r="E109" s="331">
        <v>200000000</v>
      </c>
      <c r="F109" s="340">
        <v>200000000</v>
      </c>
      <c r="G109" s="385"/>
      <c r="H109" s="383"/>
      <c r="I109" s="383"/>
    </row>
    <row r="110" spans="1:9" s="343" customFormat="1" ht="15.75" customHeight="1">
      <c r="A110" s="338" t="s">
        <v>567</v>
      </c>
      <c r="B110" s="332" t="s">
        <v>491</v>
      </c>
      <c r="C110" s="380">
        <v>1</v>
      </c>
      <c r="D110" s="384" t="s">
        <v>524</v>
      </c>
      <c r="E110" s="331">
        <v>200000000</v>
      </c>
      <c r="F110" s="340">
        <v>200000000</v>
      </c>
      <c r="G110" s="385"/>
      <c r="H110" s="383"/>
      <c r="I110" s="383"/>
    </row>
    <row r="111" spans="1:9" s="343" customFormat="1" ht="15.75" customHeight="1">
      <c r="A111" s="338" t="s">
        <v>568</v>
      </c>
      <c r="B111" s="332" t="s">
        <v>491</v>
      </c>
      <c r="C111" s="380">
        <v>1</v>
      </c>
      <c r="D111" s="384" t="s">
        <v>524</v>
      </c>
      <c r="E111" s="331">
        <v>250000000</v>
      </c>
      <c r="F111" s="340">
        <v>250000000</v>
      </c>
      <c r="G111" s="385"/>
      <c r="H111" s="383"/>
      <c r="I111" s="383"/>
    </row>
    <row r="112" spans="1:9" s="343" customFormat="1" ht="15.75" customHeight="1">
      <c r="A112" s="338" t="s">
        <v>568</v>
      </c>
      <c r="B112" s="332" t="s">
        <v>491</v>
      </c>
      <c r="C112" s="380">
        <v>1</v>
      </c>
      <c r="D112" s="384" t="s">
        <v>524</v>
      </c>
      <c r="E112" s="331">
        <v>250000000</v>
      </c>
      <c r="F112" s="340">
        <v>250000000</v>
      </c>
      <c r="G112" s="385"/>
      <c r="H112" s="383"/>
      <c r="I112" s="383"/>
    </row>
    <row r="113" spans="1:9" s="343" customFormat="1" ht="15.75" customHeight="1">
      <c r="A113" s="338" t="s">
        <v>452</v>
      </c>
      <c r="B113" s="332" t="s">
        <v>327</v>
      </c>
      <c r="C113" s="380">
        <v>2739</v>
      </c>
      <c r="D113" s="384" t="s">
        <v>524</v>
      </c>
      <c r="E113" s="340">
        <v>500000</v>
      </c>
      <c r="F113" s="340">
        <v>1369500000</v>
      </c>
      <c r="G113" s="386"/>
      <c r="H113" s="386"/>
      <c r="I113" s="383"/>
    </row>
    <row r="114" spans="1:9" s="343" customFormat="1" ht="15.75" customHeight="1">
      <c r="A114" s="338" t="s">
        <v>513</v>
      </c>
      <c r="B114" s="332" t="s">
        <v>327</v>
      </c>
      <c r="C114" s="380">
        <v>2847</v>
      </c>
      <c r="D114" s="384" t="s">
        <v>524</v>
      </c>
      <c r="E114" s="340">
        <v>1000000</v>
      </c>
      <c r="F114" s="340">
        <v>2847000000</v>
      </c>
      <c r="G114" s="385"/>
      <c r="H114" s="383"/>
      <c r="I114" s="383"/>
    </row>
    <row r="115" spans="1:9" ht="15.75" customHeight="1">
      <c r="A115" s="313" t="s">
        <v>466</v>
      </c>
      <c r="B115" s="335"/>
      <c r="C115" s="335"/>
      <c r="D115" s="335"/>
      <c r="E115" s="336"/>
      <c r="F115" s="387">
        <v>8649905500</v>
      </c>
      <c r="G115" s="378"/>
      <c r="H115" s="378"/>
      <c r="I115" s="379"/>
    </row>
    <row r="116" spans="1:9" ht="15.75" customHeight="1">
      <c r="A116" s="313" t="s">
        <v>409</v>
      </c>
      <c r="B116" s="335"/>
      <c r="C116" s="335"/>
      <c r="D116" s="335"/>
      <c r="E116" s="336"/>
      <c r="F116" s="387">
        <v>7354646813.9799995</v>
      </c>
      <c r="G116" s="378"/>
      <c r="H116" s="378"/>
      <c r="I116" s="378"/>
    </row>
    <row r="117" spans="1:9" ht="15.75" customHeight="1">
      <c r="A117" s="8"/>
      <c r="E117" s="376"/>
      <c r="F117" s="358"/>
      <c r="G117" s="378"/>
      <c r="H117" s="379"/>
      <c r="I117" s="379"/>
    </row>
    <row r="118" spans="1:9" s="343" customFormat="1" ht="22.8" customHeight="1">
      <c r="A118" s="388" t="s">
        <v>220</v>
      </c>
      <c r="B118" s="389" t="s">
        <v>221</v>
      </c>
      <c r="C118" s="389" t="s">
        <v>222</v>
      </c>
      <c r="D118" s="389" t="s">
        <v>380</v>
      </c>
      <c r="E118" s="389" t="s">
        <v>223</v>
      </c>
      <c r="F118" s="389" t="s">
        <v>224</v>
      </c>
      <c r="G118" s="385"/>
      <c r="H118" s="383"/>
      <c r="I118" s="383"/>
    </row>
    <row r="119" spans="1:9" s="343" customFormat="1" ht="15.75" customHeight="1">
      <c r="A119" s="390" t="s">
        <v>467</v>
      </c>
      <c r="B119" s="338"/>
      <c r="C119" s="338"/>
      <c r="D119" s="338"/>
      <c r="E119" s="338"/>
      <c r="F119" s="338"/>
      <c r="G119" s="385"/>
      <c r="H119" s="383"/>
      <c r="I119" s="383"/>
    </row>
    <row r="120" spans="1:9" s="343" customFormat="1" ht="15.75" customHeight="1">
      <c r="A120" s="338" t="s">
        <v>493</v>
      </c>
      <c r="B120" s="332" t="s">
        <v>225</v>
      </c>
      <c r="C120" s="380">
        <v>791.09100000000001</v>
      </c>
      <c r="D120" s="381" t="s">
        <v>381</v>
      </c>
      <c r="E120" s="340">
        <v>1000000</v>
      </c>
      <c r="F120" s="340">
        <v>791091000</v>
      </c>
      <c r="G120" s="385"/>
      <c r="H120" s="383"/>
      <c r="I120" s="383"/>
    </row>
    <row r="121" spans="1:9" s="343" customFormat="1" ht="15.75" customHeight="1">
      <c r="A121" s="390" t="s">
        <v>468</v>
      </c>
      <c r="B121" s="338"/>
      <c r="C121" s="338"/>
      <c r="D121" s="338"/>
      <c r="E121" s="384"/>
      <c r="F121" s="391">
        <v>791091000</v>
      </c>
      <c r="G121" s="385"/>
      <c r="H121" s="383"/>
      <c r="I121" s="392"/>
    </row>
    <row r="122" spans="1:9" s="343" customFormat="1" ht="15.75" customHeight="1">
      <c r="A122" s="390" t="s">
        <v>409</v>
      </c>
      <c r="B122" s="338"/>
      <c r="C122" s="338"/>
      <c r="D122" s="338"/>
      <c r="E122" s="384"/>
      <c r="F122" s="391">
        <v>726359000</v>
      </c>
      <c r="G122" s="385"/>
      <c r="H122" s="383"/>
      <c r="I122" s="383"/>
    </row>
    <row r="123" spans="1:9" s="343" customFormat="1" ht="15.75" customHeight="1">
      <c r="A123" s="393"/>
      <c r="D123" s="394"/>
      <c r="E123" s="361"/>
      <c r="F123" s="385"/>
      <c r="G123" s="383"/>
      <c r="H123" s="383"/>
    </row>
    <row r="124" spans="1:9" s="343" customFormat="1" ht="15.75" customHeight="1">
      <c r="A124" s="395"/>
      <c r="B124" s="396"/>
      <c r="C124" s="396"/>
      <c r="E124" s="361"/>
      <c r="F124" s="385"/>
      <c r="G124" s="383"/>
      <c r="H124" s="383"/>
    </row>
    <row r="125" spans="1:9" s="343" customFormat="1" ht="32.25" customHeight="1">
      <c r="A125" s="397" t="s">
        <v>396</v>
      </c>
      <c r="B125" s="398" t="s">
        <v>264</v>
      </c>
      <c r="C125" s="398" t="s">
        <v>582</v>
      </c>
      <c r="D125" s="398" t="s">
        <v>265</v>
      </c>
      <c r="E125" s="361"/>
      <c r="F125" s="385"/>
      <c r="G125" s="383"/>
      <c r="H125" s="383"/>
    </row>
    <row r="126" spans="1:9" s="343" customFormat="1" ht="15.75" customHeight="1">
      <c r="A126" s="399" t="s">
        <v>410</v>
      </c>
      <c r="B126" s="400">
        <v>600000000</v>
      </c>
      <c r="C126" s="400">
        <v>845000000</v>
      </c>
      <c r="D126" s="400">
        <v>1445000000</v>
      </c>
      <c r="E126" s="401"/>
      <c r="F126" s="385"/>
      <c r="G126" s="383"/>
      <c r="H126" s="383"/>
    </row>
    <row r="127" spans="1:9" s="343" customFormat="1" ht="15.75" customHeight="1">
      <c r="A127" s="399" t="s">
        <v>411</v>
      </c>
      <c r="B127" s="400">
        <v>200000000</v>
      </c>
      <c r="C127" s="400">
        <v>802000000</v>
      </c>
      <c r="D127" s="400">
        <v>1002000000</v>
      </c>
      <c r="E127" s="402"/>
      <c r="G127" s="342"/>
      <c r="H127" s="342"/>
    </row>
    <row r="128" spans="1:9" s="343" customFormat="1" ht="15.75" customHeight="1">
      <c r="A128" s="403"/>
      <c r="B128" s="404"/>
      <c r="C128" s="404"/>
      <c r="D128" s="404"/>
      <c r="E128" s="402"/>
      <c r="F128" s="402"/>
      <c r="G128" s="342"/>
      <c r="H128" s="342"/>
    </row>
    <row r="129" spans="1:8" ht="15.75" customHeight="1">
      <c r="A129" s="8" t="s">
        <v>328</v>
      </c>
      <c r="G129" s="303"/>
      <c r="H129" s="303"/>
    </row>
    <row r="130" spans="1:8" ht="13.5" customHeight="1">
      <c r="A130" s="8"/>
      <c r="G130" s="303"/>
      <c r="H130" s="303"/>
    </row>
    <row r="131" spans="1:8" ht="15.6" customHeight="1">
      <c r="A131" s="629" t="s">
        <v>125</v>
      </c>
      <c r="B131" s="405" t="s">
        <v>133</v>
      </c>
      <c r="C131" s="405" t="s">
        <v>134</v>
      </c>
      <c r="D131" s="406"/>
      <c r="G131" s="303"/>
      <c r="H131" s="303"/>
    </row>
    <row r="132" spans="1:8" ht="15.75" customHeight="1">
      <c r="A132" s="629"/>
      <c r="B132" s="407">
        <v>45838</v>
      </c>
      <c r="C132" s="407">
        <v>45657</v>
      </c>
      <c r="G132" s="303"/>
      <c r="H132" s="303"/>
    </row>
    <row r="133" spans="1:8" ht="15.75" customHeight="1">
      <c r="A133" s="408" t="s">
        <v>419</v>
      </c>
      <c r="B133" s="409">
        <v>2627869822</v>
      </c>
      <c r="C133" s="410">
        <v>1010481213</v>
      </c>
      <c r="D133" s="344"/>
      <c r="G133" s="303"/>
      <c r="H133" s="303"/>
    </row>
    <row r="134" spans="1:8" ht="15.75" customHeight="1">
      <c r="A134" s="408" t="s">
        <v>420</v>
      </c>
      <c r="B134" s="409">
        <v>73737655</v>
      </c>
      <c r="C134" s="410">
        <v>44414538</v>
      </c>
      <c r="D134" s="344"/>
      <c r="G134" s="303"/>
      <c r="H134" s="303"/>
    </row>
    <row r="135" spans="1:8" ht="15.75" customHeight="1">
      <c r="A135" s="408" t="s">
        <v>17</v>
      </c>
      <c r="B135" s="409">
        <v>1981825466</v>
      </c>
      <c r="C135" s="410">
        <v>170412323</v>
      </c>
      <c r="D135" s="344"/>
      <c r="G135" s="303"/>
      <c r="H135" s="303"/>
    </row>
    <row r="136" spans="1:8" ht="15.75" customHeight="1">
      <c r="A136" s="411" t="s">
        <v>371</v>
      </c>
      <c r="B136" s="412">
        <v>4683432943</v>
      </c>
      <c r="C136" s="413">
        <v>1225308074</v>
      </c>
      <c r="D136" s="324"/>
      <c r="E136" s="324"/>
      <c r="F136" s="414"/>
      <c r="G136" s="303"/>
      <c r="H136" s="303"/>
    </row>
    <row r="137" spans="1:8" ht="15.75" customHeight="1">
      <c r="A137" s="8"/>
      <c r="G137" s="303"/>
      <c r="H137" s="303"/>
    </row>
    <row r="138" spans="1:8" ht="15.75" customHeight="1">
      <c r="A138" s="8" t="s">
        <v>399</v>
      </c>
      <c r="G138" s="303"/>
      <c r="H138" s="303"/>
    </row>
    <row r="139" spans="1:8" s="343" customFormat="1" ht="15.75" customHeight="1">
      <c r="A139" s="636" t="s">
        <v>454</v>
      </c>
      <c r="B139" s="415" t="s">
        <v>133</v>
      </c>
      <c r="C139" s="415" t="s">
        <v>134</v>
      </c>
      <c r="D139" s="416"/>
      <c r="E139" s="416"/>
      <c r="G139" s="342"/>
      <c r="H139" s="342"/>
    </row>
    <row r="140" spans="1:8" s="343" customFormat="1" ht="15.75" customHeight="1">
      <c r="A140" s="636"/>
      <c r="B140" s="407">
        <v>45838</v>
      </c>
      <c r="C140" s="407">
        <v>45657</v>
      </c>
      <c r="G140" s="342"/>
      <c r="H140" s="342"/>
    </row>
    <row r="141" spans="1:8" s="343" customFormat="1" ht="15.75" customHeight="1">
      <c r="A141" s="417" t="s">
        <v>421</v>
      </c>
      <c r="B141" s="418">
        <v>0</v>
      </c>
      <c r="C141" s="418">
        <v>0</v>
      </c>
      <c r="G141" s="342"/>
      <c r="H141" s="342"/>
    </row>
    <row r="142" spans="1:8" s="343" customFormat="1" ht="15.75" customHeight="1">
      <c r="A142" s="417" t="s">
        <v>422</v>
      </c>
      <c r="B142" s="419">
        <v>27659907</v>
      </c>
      <c r="C142" s="419">
        <v>57183445</v>
      </c>
      <c r="G142" s="342"/>
      <c r="H142" s="342"/>
    </row>
    <row r="143" spans="1:8" s="343" customFormat="1" ht="15.75" customHeight="1">
      <c r="A143" s="417" t="s">
        <v>423</v>
      </c>
      <c r="B143" s="419">
        <v>14606705</v>
      </c>
      <c r="C143" s="419">
        <v>10290144</v>
      </c>
      <c r="G143" s="342"/>
      <c r="H143" s="342"/>
    </row>
    <row r="144" spans="1:8" s="343" customFormat="1" ht="15.75" customHeight="1">
      <c r="A144" s="417" t="s">
        <v>429</v>
      </c>
      <c r="B144" s="419">
        <v>1038001007</v>
      </c>
      <c r="C144" s="419">
        <v>49500910</v>
      </c>
      <c r="G144" s="342"/>
      <c r="H144" s="342"/>
    </row>
    <row r="145" spans="1:13" s="343" customFormat="1" ht="15.75" customHeight="1">
      <c r="A145" s="417" t="s">
        <v>481</v>
      </c>
      <c r="B145" s="419">
        <v>9986600</v>
      </c>
      <c r="C145" s="419">
        <v>9986600</v>
      </c>
      <c r="G145" s="342"/>
      <c r="H145" s="342"/>
    </row>
    <row r="146" spans="1:13" s="343" customFormat="1" ht="15.75" customHeight="1">
      <c r="A146" s="408" t="s">
        <v>480</v>
      </c>
      <c r="B146" s="419">
        <v>0</v>
      </c>
      <c r="C146" s="419">
        <v>0</v>
      </c>
      <c r="G146" s="342"/>
      <c r="H146" s="342"/>
    </row>
    <row r="147" spans="1:13" s="343" customFormat="1" ht="15.75" customHeight="1">
      <c r="A147" s="408" t="s">
        <v>511</v>
      </c>
      <c r="B147" s="419">
        <v>195033740</v>
      </c>
      <c r="C147" s="419">
        <v>44274879</v>
      </c>
      <c r="G147" s="342"/>
      <c r="H147" s="342"/>
    </row>
    <row r="148" spans="1:13" s="343" customFormat="1" ht="15.75" customHeight="1">
      <c r="A148" s="408" t="s">
        <v>448</v>
      </c>
      <c r="B148" s="419">
        <v>11833390</v>
      </c>
      <c r="C148" s="419">
        <v>2702631</v>
      </c>
      <c r="G148" s="342"/>
      <c r="H148" s="342"/>
    </row>
    <row r="149" spans="1:13" s="343" customFormat="1" ht="15.75" customHeight="1">
      <c r="A149" s="408" t="s">
        <v>487</v>
      </c>
      <c r="B149" s="419">
        <v>0</v>
      </c>
      <c r="C149" s="419"/>
      <c r="G149" s="342"/>
      <c r="H149" s="342"/>
    </row>
    <row r="150" spans="1:13" ht="15.75" customHeight="1">
      <c r="A150" s="411" t="s">
        <v>400</v>
      </c>
      <c r="B150" s="412">
        <v>1297121349</v>
      </c>
      <c r="C150" s="412">
        <v>173938609</v>
      </c>
      <c r="D150" s="324">
        <v>0</v>
      </c>
      <c r="E150" s="324">
        <v>0</v>
      </c>
      <c r="F150" s="324"/>
      <c r="G150" s="303"/>
      <c r="H150" s="303"/>
    </row>
    <row r="151" spans="1:13" ht="15.75" customHeight="1">
      <c r="D151" s="344"/>
      <c r="G151" s="303"/>
      <c r="H151" s="303"/>
    </row>
    <row r="152" spans="1:13" ht="15.75" customHeight="1">
      <c r="A152" s="8" t="s">
        <v>138</v>
      </c>
      <c r="G152" s="303"/>
      <c r="H152" s="303"/>
    </row>
    <row r="153" spans="1:13" ht="15.75" customHeight="1">
      <c r="A153" s="8"/>
      <c r="G153" s="303"/>
      <c r="H153" s="303"/>
    </row>
    <row r="154" spans="1:13" ht="15.75" customHeight="1">
      <c r="A154" s="647" t="s">
        <v>226</v>
      </c>
      <c r="B154" s="639" t="s">
        <v>227</v>
      </c>
      <c r="C154" s="640"/>
      <c r="D154" s="640"/>
      <c r="E154" s="640"/>
      <c r="F154" s="641"/>
      <c r="G154" s="625" t="s">
        <v>228</v>
      </c>
      <c r="H154" s="625"/>
      <c r="I154" s="625"/>
      <c r="J154" s="625"/>
      <c r="K154" s="625"/>
    </row>
    <row r="155" spans="1:13" s="513" customFormat="1" ht="44.25" customHeight="1">
      <c r="A155" s="648"/>
      <c r="B155" s="314" t="s">
        <v>229</v>
      </c>
      <c r="C155" s="314" t="s">
        <v>230</v>
      </c>
      <c r="D155" s="314" t="s">
        <v>231</v>
      </c>
      <c r="E155" s="512" t="s">
        <v>241</v>
      </c>
      <c r="F155" s="512" t="s">
        <v>232</v>
      </c>
      <c r="G155" s="314" t="s">
        <v>233</v>
      </c>
      <c r="H155" s="314" t="s">
        <v>230</v>
      </c>
      <c r="I155" s="314" t="s">
        <v>231</v>
      </c>
      <c r="J155" s="314" t="s">
        <v>234</v>
      </c>
      <c r="K155" s="314" t="s">
        <v>235</v>
      </c>
    </row>
    <row r="156" spans="1:13" ht="15.75" customHeight="1">
      <c r="A156" s="313"/>
      <c r="B156" s="335"/>
      <c r="C156" s="335"/>
      <c r="D156" s="335"/>
      <c r="E156" s="421"/>
      <c r="F156" s="421"/>
      <c r="G156" s="335"/>
      <c r="H156" s="335"/>
      <c r="I156" s="335"/>
      <c r="J156" s="335"/>
      <c r="K156" s="320"/>
    </row>
    <row r="157" spans="1:13" ht="15.75" customHeight="1">
      <c r="A157" s="330" t="s">
        <v>402</v>
      </c>
      <c r="B157" s="320">
        <v>391265789</v>
      </c>
      <c r="C157" s="335"/>
      <c r="D157" s="422">
        <v>0</v>
      </c>
      <c r="E157" s="422">
        <v>187807582</v>
      </c>
      <c r="F157" s="421">
        <v>203458207</v>
      </c>
      <c r="G157" s="335"/>
      <c r="H157" s="335"/>
      <c r="I157" s="335"/>
      <c r="J157" s="335"/>
      <c r="K157" s="320">
        <v>203458207</v>
      </c>
      <c r="L157" s="344"/>
    </row>
    <row r="158" spans="1:13" ht="15.75" customHeight="1">
      <c r="A158" s="313"/>
      <c r="B158" s="353"/>
      <c r="C158" s="423"/>
      <c r="D158" s="423"/>
      <c r="E158" s="424"/>
      <c r="F158" s="421">
        <v>0</v>
      </c>
      <c r="G158" s="335"/>
      <c r="H158" s="335"/>
      <c r="I158" s="335"/>
      <c r="J158" s="335"/>
      <c r="K158" s="320"/>
    </row>
    <row r="159" spans="1:13" ht="15.75" customHeight="1">
      <c r="A159" s="313" t="s">
        <v>412</v>
      </c>
      <c r="B159" s="387">
        <v>391265789</v>
      </c>
      <c r="C159" s="335"/>
      <c r="D159" s="335"/>
      <c r="E159" s="421"/>
      <c r="F159" s="421">
        <v>203458207</v>
      </c>
      <c r="G159" s="335"/>
      <c r="H159" s="335"/>
      <c r="I159" s="335"/>
      <c r="J159" s="335"/>
      <c r="K159" s="387">
        <v>203458207</v>
      </c>
      <c r="L159" s="324">
        <v>0</v>
      </c>
      <c r="M159" s="324"/>
    </row>
    <row r="160" spans="1:13" s="343" customFormat="1" ht="15.75" customHeight="1">
      <c r="A160" s="390" t="s">
        <v>413</v>
      </c>
      <c r="B160" s="425">
        <v>391265789</v>
      </c>
      <c r="C160" s="426"/>
      <c r="D160" s="427">
        <v>0</v>
      </c>
      <c r="E160" s="428">
        <v>-140855686</v>
      </c>
      <c r="F160" s="428">
        <v>250410103</v>
      </c>
      <c r="G160" s="338"/>
      <c r="H160" s="338"/>
      <c r="I160" s="338"/>
      <c r="J160" s="338"/>
      <c r="K160" s="391">
        <f>+F160</f>
        <v>250410103</v>
      </c>
      <c r="L160" s="341"/>
      <c r="M160" s="402"/>
    </row>
    <row r="161" spans="1:11" ht="15.75" customHeight="1">
      <c r="A161" s="313"/>
      <c r="B161" s="335"/>
      <c r="C161" s="335"/>
      <c r="D161" s="335"/>
      <c r="E161" s="421"/>
      <c r="F161" s="421"/>
      <c r="G161" s="335"/>
      <c r="H161" s="335"/>
      <c r="I161" s="335"/>
      <c r="J161" s="335"/>
      <c r="K161" s="335"/>
    </row>
    <row r="162" spans="1:11" ht="15.75" customHeight="1">
      <c r="A162" s="8"/>
      <c r="D162" s="344"/>
      <c r="F162" s="324"/>
      <c r="G162" s="303"/>
      <c r="H162" s="303"/>
    </row>
    <row r="163" spans="1:11" ht="15.75" customHeight="1">
      <c r="A163" s="8"/>
      <c r="G163" s="303"/>
      <c r="H163" s="303"/>
    </row>
    <row r="164" spans="1:11" ht="15.75" customHeight="1">
      <c r="A164" s="8" t="s">
        <v>139</v>
      </c>
      <c r="C164" s="344"/>
      <c r="G164" s="303"/>
      <c r="H164" s="303"/>
    </row>
    <row r="165" spans="1:11" ht="15.75" customHeight="1">
      <c r="A165" s="8"/>
      <c r="G165" s="303"/>
      <c r="H165" s="303"/>
    </row>
    <row r="166" spans="1:11" ht="15.75" customHeight="1">
      <c r="A166" s="9" t="s">
        <v>397</v>
      </c>
      <c r="G166" s="303"/>
      <c r="H166" s="303"/>
    </row>
    <row r="167" spans="1:11" ht="15.75" customHeight="1">
      <c r="G167" s="303"/>
      <c r="H167" s="303"/>
    </row>
    <row r="168" spans="1:11" ht="15.75" customHeight="1">
      <c r="A168" s="8" t="s">
        <v>140</v>
      </c>
      <c r="G168" s="303"/>
      <c r="H168" s="303"/>
    </row>
    <row r="169" spans="1:11" s="343" customFormat="1" ht="15.75" customHeight="1">
      <c r="A169" s="393"/>
      <c r="G169" s="342"/>
      <c r="H169" s="342"/>
    </row>
    <row r="170" spans="1:11" s="343" customFormat="1" ht="15.75" customHeight="1">
      <c r="A170" s="649" t="s">
        <v>125</v>
      </c>
      <c r="B170" s="649" t="s">
        <v>430</v>
      </c>
      <c r="C170" s="651" t="s">
        <v>431</v>
      </c>
      <c r="D170" s="652"/>
      <c r="E170" s="389"/>
      <c r="F170" s="342"/>
    </row>
    <row r="171" spans="1:11" s="343" customFormat="1" ht="15.75" customHeight="1">
      <c r="A171" s="650"/>
      <c r="B171" s="650"/>
      <c r="C171" s="389" t="s">
        <v>432</v>
      </c>
      <c r="D171" s="389" t="s">
        <v>433</v>
      </c>
      <c r="E171" s="389" t="s">
        <v>434</v>
      </c>
      <c r="F171" s="342"/>
    </row>
    <row r="172" spans="1:11" s="343" customFormat="1" ht="15.75" customHeight="1">
      <c r="A172" s="429" t="s">
        <v>437</v>
      </c>
      <c r="B172" s="430"/>
      <c r="C172" s="431">
        <v>1250000000</v>
      </c>
      <c r="D172" s="432">
        <v>0</v>
      </c>
      <c r="E172" s="431">
        <v>1250000000</v>
      </c>
      <c r="F172" s="342"/>
      <c r="G172" s="402"/>
    </row>
    <row r="173" spans="1:11" s="343" customFormat="1" ht="15.75" customHeight="1">
      <c r="A173" s="433" t="s">
        <v>435</v>
      </c>
      <c r="B173" s="434"/>
      <c r="C173" s="435"/>
      <c r="D173" s="434"/>
      <c r="E173" s="436"/>
      <c r="F173" s="342"/>
    </row>
    <row r="174" spans="1:11" s="343" customFormat="1" ht="15.75" customHeight="1">
      <c r="A174" s="433" t="s">
        <v>436</v>
      </c>
      <c r="B174" s="430"/>
      <c r="C174" s="391">
        <v>1250000000</v>
      </c>
      <c r="D174" s="514"/>
      <c r="E174" s="391">
        <f>+C174</f>
        <v>1250000000</v>
      </c>
      <c r="F174" s="342"/>
    </row>
    <row r="175" spans="1:11" s="343" customFormat="1" ht="15.75" customHeight="1">
      <c r="A175" s="437"/>
      <c r="E175" s="342"/>
      <c r="F175" s="342"/>
    </row>
    <row r="176" spans="1:11" s="343" customFormat="1" ht="15.75" customHeight="1">
      <c r="A176" s="437"/>
      <c r="E176" s="342"/>
      <c r="F176" s="342"/>
    </row>
    <row r="177" spans="1:11" ht="15.75" customHeight="1">
      <c r="A177" s="8" t="s">
        <v>401</v>
      </c>
      <c r="G177" s="303"/>
      <c r="H177" s="303"/>
    </row>
    <row r="178" spans="1:11" ht="15.75" customHeight="1">
      <c r="A178" s="8"/>
      <c r="D178" s="406"/>
      <c r="E178" s="406"/>
      <c r="G178" s="303"/>
      <c r="H178" s="303"/>
    </row>
    <row r="179" spans="1:11" s="343" customFormat="1" ht="15.75" customHeight="1">
      <c r="A179" s="637" t="s">
        <v>494</v>
      </c>
      <c r="B179" s="438" t="s">
        <v>133</v>
      </c>
      <c r="C179" s="438" t="s">
        <v>134</v>
      </c>
      <c r="G179" s="342"/>
      <c r="H179" s="342"/>
    </row>
    <row r="180" spans="1:11" s="343" customFormat="1" ht="15.75" customHeight="1">
      <c r="A180" s="638"/>
      <c r="B180" s="439">
        <v>45838</v>
      </c>
      <c r="C180" s="440">
        <v>45657</v>
      </c>
      <c r="G180" s="342"/>
      <c r="H180" s="342"/>
    </row>
    <row r="181" spans="1:11" s="360" customFormat="1" ht="15.75" customHeight="1">
      <c r="A181" s="417" t="s">
        <v>514</v>
      </c>
      <c r="B181" s="418">
        <v>0</v>
      </c>
      <c r="C181" s="441">
        <v>0</v>
      </c>
      <c r="D181" s="442"/>
      <c r="E181" s="442"/>
      <c r="G181" s="443"/>
      <c r="H181" s="443"/>
    </row>
    <row r="182" spans="1:11" ht="15.75" customHeight="1">
      <c r="A182" s="444"/>
      <c r="B182" s="358"/>
      <c r="C182" s="358"/>
      <c r="D182" s="309"/>
      <c r="E182" s="309"/>
      <c r="F182" s="309"/>
      <c r="G182" s="445"/>
      <c r="H182" s="445"/>
      <c r="I182" s="309"/>
      <c r="J182" s="309"/>
      <c r="K182" s="309"/>
    </row>
    <row r="183" spans="1:11" ht="15.75" customHeight="1">
      <c r="A183" s="8" t="s">
        <v>141</v>
      </c>
      <c r="G183" s="303"/>
      <c r="H183" s="303"/>
    </row>
    <row r="184" spans="1:11" ht="15.75" customHeight="1">
      <c r="A184" s="8"/>
      <c r="G184" s="303"/>
      <c r="H184" s="303"/>
    </row>
    <row r="185" spans="1:11" ht="15.75" customHeight="1">
      <c r="A185" s="9" t="s">
        <v>397</v>
      </c>
      <c r="G185" s="303"/>
      <c r="H185" s="303"/>
    </row>
    <row r="186" spans="1:11" ht="15.75" customHeight="1">
      <c r="G186" s="303"/>
      <c r="H186" s="303"/>
    </row>
    <row r="187" spans="1:11" ht="15.75" customHeight="1">
      <c r="A187" s="8" t="s">
        <v>382</v>
      </c>
      <c r="G187" s="303"/>
      <c r="H187" s="303"/>
    </row>
    <row r="188" spans="1:11" ht="15.75" customHeight="1">
      <c r="A188" s="8"/>
      <c r="G188" s="303"/>
      <c r="H188" s="303"/>
    </row>
    <row r="189" spans="1:11" ht="15.75" customHeight="1">
      <c r="A189" s="629" t="s">
        <v>125</v>
      </c>
      <c r="B189" s="420" t="s">
        <v>133</v>
      </c>
      <c r="C189" s="420" t="s">
        <v>134</v>
      </c>
      <c r="D189" s="414"/>
      <c r="E189" s="414"/>
      <c r="F189" s="414"/>
      <c r="G189" s="303"/>
      <c r="H189" s="303"/>
    </row>
    <row r="190" spans="1:11" ht="15.75" customHeight="1">
      <c r="A190" s="629"/>
      <c r="B190" s="439">
        <v>45838</v>
      </c>
      <c r="C190" s="440">
        <v>45657</v>
      </c>
      <c r="D190" s="406"/>
      <c r="E190" s="406"/>
      <c r="F190" s="414"/>
      <c r="G190" s="303"/>
      <c r="H190" s="303"/>
    </row>
    <row r="191" spans="1:11" ht="15.75" customHeight="1">
      <c r="A191" s="446" t="s">
        <v>19</v>
      </c>
      <c r="B191" s="409">
        <v>187724387</v>
      </c>
      <c r="C191" s="409">
        <v>107824437</v>
      </c>
      <c r="D191" s="414"/>
      <c r="E191" s="414"/>
      <c r="F191" s="414"/>
      <c r="G191" s="303"/>
      <c r="H191" s="303"/>
    </row>
    <row r="192" spans="1:11" ht="15.75" customHeight="1">
      <c r="A192" s="446" t="s">
        <v>357</v>
      </c>
      <c r="B192" s="409">
        <v>135703818</v>
      </c>
      <c r="C192" s="410">
        <v>0</v>
      </c>
      <c r="D192" s="414"/>
      <c r="E192" s="414"/>
      <c r="F192" s="414"/>
      <c r="G192" s="303"/>
      <c r="H192" s="303"/>
    </row>
    <row r="193" spans="1:8" ht="15.75" customHeight="1">
      <c r="A193" s="446" t="s">
        <v>362</v>
      </c>
      <c r="B193" s="409">
        <v>54465140</v>
      </c>
      <c r="C193" s="410">
        <v>31346319</v>
      </c>
      <c r="D193" s="414"/>
      <c r="E193" s="414"/>
      <c r="F193" s="414"/>
      <c r="G193" s="303"/>
      <c r="H193" s="303"/>
    </row>
    <row r="194" spans="1:8" ht="15.75" customHeight="1">
      <c r="A194" s="446" t="s">
        <v>383</v>
      </c>
      <c r="B194" s="409">
        <v>71771154</v>
      </c>
      <c r="C194" s="410">
        <v>44442</v>
      </c>
      <c r="D194" s="414"/>
      <c r="E194" s="414"/>
      <c r="F194" s="414"/>
      <c r="G194" s="303"/>
      <c r="H194" s="303"/>
    </row>
    <row r="195" spans="1:8" ht="15.75" customHeight="1">
      <c r="A195" s="446" t="s">
        <v>438</v>
      </c>
      <c r="B195" s="409">
        <v>59956533</v>
      </c>
      <c r="C195" s="410"/>
      <c r="D195" s="414"/>
      <c r="E195" s="414"/>
      <c r="F195" s="414"/>
      <c r="G195" s="303"/>
      <c r="H195" s="303"/>
    </row>
    <row r="196" spans="1:8" ht="15.75" customHeight="1">
      <c r="A196" s="411" t="s">
        <v>286</v>
      </c>
      <c r="B196" s="412">
        <v>509621032</v>
      </c>
      <c r="C196" s="412">
        <v>139215198</v>
      </c>
      <c r="D196" s="447"/>
      <c r="E196" s="448"/>
      <c r="F196" s="414"/>
      <c r="G196" s="303"/>
      <c r="H196" s="303"/>
    </row>
    <row r="197" spans="1:8" ht="15.75" customHeight="1">
      <c r="A197" s="8"/>
      <c r="B197" s="324">
        <v>0</v>
      </c>
      <c r="C197" s="344"/>
      <c r="G197" s="303"/>
      <c r="H197" s="303"/>
    </row>
    <row r="198" spans="1:8" ht="15.75" customHeight="1">
      <c r="A198" s="8" t="s">
        <v>144</v>
      </c>
      <c r="G198" s="303"/>
      <c r="H198" s="303"/>
    </row>
    <row r="199" spans="1:8" ht="15.75" customHeight="1">
      <c r="A199" s="8"/>
      <c r="G199" s="303"/>
      <c r="H199" s="303"/>
    </row>
    <row r="200" spans="1:8" ht="15.75" customHeight="1">
      <c r="A200" s="628" t="s">
        <v>125</v>
      </c>
      <c r="B200" s="405" t="s">
        <v>133</v>
      </c>
      <c r="C200" s="405" t="s">
        <v>134</v>
      </c>
      <c r="G200" s="303"/>
      <c r="H200" s="303"/>
    </row>
    <row r="201" spans="1:8" ht="15.75" customHeight="1">
      <c r="A201" s="628"/>
      <c r="B201" s="439">
        <v>45838</v>
      </c>
      <c r="C201" s="440">
        <v>45657</v>
      </c>
      <c r="D201" s="406"/>
      <c r="E201" s="406"/>
      <c r="G201" s="303"/>
      <c r="H201" s="303"/>
    </row>
    <row r="202" spans="1:8" ht="15.75" customHeight="1">
      <c r="A202" s="446" t="s">
        <v>384</v>
      </c>
      <c r="B202" s="409">
        <v>552862616</v>
      </c>
      <c r="C202" s="409">
        <v>310213639</v>
      </c>
      <c r="G202" s="303"/>
      <c r="H202" s="303"/>
    </row>
    <row r="203" spans="1:8" ht="15.75" customHeight="1">
      <c r="A203" s="446" t="s">
        <v>32</v>
      </c>
      <c r="B203" s="409">
        <v>6280696756</v>
      </c>
      <c r="C203" s="409">
        <v>622761767</v>
      </c>
      <c r="D203" s="344"/>
      <c r="G203" s="303"/>
      <c r="H203" s="303"/>
    </row>
    <row r="204" spans="1:8" ht="15.75" customHeight="1">
      <c r="A204" s="411" t="s">
        <v>286</v>
      </c>
      <c r="B204" s="412">
        <v>6833559372</v>
      </c>
      <c r="C204" s="412">
        <v>932975406</v>
      </c>
      <c r="D204" s="324"/>
      <c r="E204" s="344"/>
      <c r="G204" s="303"/>
      <c r="H204" s="303"/>
    </row>
    <row r="205" spans="1:8" ht="15.75" customHeight="1">
      <c r="A205" s="8"/>
      <c r="B205" s="324">
        <v>0</v>
      </c>
      <c r="C205" s="344"/>
      <c r="D205" s="344"/>
      <c r="G205" s="303"/>
      <c r="H205" s="303"/>
    </row>
    <row r="206" spans="1:8" ht="15.75" customHeight="1">
      <c r="A206" s="8" t="s">
        <v>145</v>
      </c>
      <c r="G206" s="303"/>
      <c r="H206" s="303"/>
    </row>
    <row r="207" spans="1:8" ht="15.75" customHeight="1">
      <c r="A207" s="8"/>
      <c r="G207" s="303"/>
      <c r="H207" s="303"/>
    </row>
    <row r="208" spans="1:8" ht="15.75" customHeight="1">
      <c r="A208" s="628" t="s">
        <v>125</v>
      </c>
      <c r="B208" s="629" t="s">
        <v>142</v>
      </c>
      <c r="C208" s="629" t="s">
        <v>143</v>
      </c>
      <c r="G208" s="303"/>
      <c r="H208" s="303"/>
    </row>
    <row r="209" spans="1:8" ht="15.75" customHeight="1">
      <c r="A209" s="628"/>
      <c r="B209" s="629"/>
      <c r="C209" s="629"/>
      <c r="G209" s="303"/>
      <c r="H209" s="303"/>
    </row>
    <row r="210" spans="1:8" ht="15.75" customHeight="1">
      <c r="A210" s="446" t="s">
        <v>245</v>
      </c>
      <c r="B210" s="409"/>
      <c r="C210" s="449"/>
      <c r="G210" s="303"/>
      <c r="H210" s="303"/>
    </row>
    <row r="211" spans="1:8" ht="15.75" customHeight="1">
      <c r="A211" s="446"/>
      <c r="B211" s="409"/>
      <c r="C211" s="449"/>
      <c r="G211" s="303"/>
      <c r="H211" s="303"/>
    </row>
    <row r="212" spans="1:8" ht="15.75" customHeight="1">
      <c r="A212" s="411" t="s">
        <v>286</v>
      </c>
      <c r="B212" s="412"/>
      <c r="C212" s="405"/>
      <c r="G212" s="303"/>
      <c r="H212" s="303"/>
    </row>
    <row r="213" spans="1:8" ht="15.75" customHeight="1">
      <c r="A213" s="444"/>
      <c r="B213" s="450"/>
      <c r="C213" s="451"/>
      <c r="G213" s="303"/>
      <c r="H213" s="303"/>
    </row>
    <row r="214" spans="1:8" ht="15.75" customHeight="1">
      <c r="A214" s="8" t="s">
        <v>146</v>
      </c>
      <c r="G214" s="303"/>
      <c r="H214" s="303"/>
    </row>
    <row r="215" spans="1:8" ht="15.75" customHeight="1">
      <c r="A215" s="8"/>
      <c r="C215" s="420" t="s">
        <v>133</v>
      </c>
      <c r="D215" s="420" t="s">
        <v>134</v>
      </c>
      <c r="G215" s="303"/>
      <c r="H215" s="303"/>
    </row>
    <row r="216" spans="1:8" ht="25.5" customHeight="1">
      <c r="A216" s="314" t="s">
        <v>347</v>
      </c>
      <c r="B216" s="452" t="s">
        <v>348</v>
      </c>
      <c r="C216" s="440">
        <v>45838</v>
      </c>
      <c r="D216" s="440">
        <v>45657</v>
      </c>
      <c r="G216" s="303"/>
      <c r="H216" s="303"/>
    </row>
    <row r="217" spans="1:8" s="343" customFormat="1" ht="15.75" customHeight="1">
      <c r="A217" s="408" t="s">
        <v>245</v>
      </c>
      <c r="B217" s="338"/>
      <c r="C217" s="338"/>
      <c r="D217" s="453"/>
      <c r="G217" s="342"/>
      <c r="H217" s="342"/>
    </row>
    <row r="218" spans="1:8" ht="15.75" customHeight="1">
      <c r="A218" s="313" t="s">
        <v>219</v>
      </c>
      <c r="B218" s="335"/>
      <c r="C218" s="454"/>
      <c r="D218" s="454"/>
      <c r="G218" s="303"/>
      <c r="H218" s="303"/>
    </row>
    <row r="219" spans="1:8" ht="15.75" customHeight="1">
      <c r="A219" s="8"/>
      <c r="G219" s="303"/>
      <c r="H219" s="303"/>
    </row>
    <row r="220" spans="1:8" ht="15.75" customHeight="1">
      <c r="A220" s="8"/>
      <c r="G220" s="303"/>
      <c r="H220" s="303"/>
    </row>
    <row r="221" spans="1:8" ht="15.75" customHeight="1">
      <c r="A221" s="8"/>
      <c r="G221" s="303"/>
      <c r="H221" s="303"/>
    </row>
    <row r="222" spans="1:8" ht="15.75" customHeight="1">
      <c r="A222" s="8" t="s">
        <v>147</v>
      </c>
      <c r="G222" s="303"/>
      <c r="H222" s="303"/>
    </row>
    <row r="223" spans="1:8" ht="15.75" customHeight="1">
      <c r="A223" s="8"/>
      <c r="G223" s="303"/>
      <c r="H223" s="303"/>
    </row>
    <row r="224" spans="1:8" ht="15.75" customHeight="1">
      <c r="A224" s="9" t="s">
        <v>397</v>
      </c>
      <c r="G224" s="303"/>
      <c r="H224" s="303"/>
    </row>
    <row r="225" spans="1:8" ht="12" customHeight="1">
      <c r="A225" s="8"/>
      <c r="G225" s="303"/>
      <c r="H225" s="303"/>
    </row>
    <row r="226" spans="1:8" ht="15.75" customHeight="1">
      <c r="A226" s="8" t="s">
        <v>148</v>
      </c>
      <c r="G226" s="303"/>
      <c r="H226" s="303"/>
    </row>
    <row r="227" spans="1:8" ht="6.75" customHeight="1">
      <c r="A227" s="8"/>
      <c r="G227" s="303"/>
      <c r="H227" s="303"/>
    </row>
    <row r="228" spans="1:8" ht="15.75" customHeight="1">
      <c r="A228" s="644" t="s">
        <v>4</v>
      </c>
      <c r="B228" s="420" t="s">
        <v>133</v>
      </c>
      <c r="C228" s="420" t="s">
        <v>134</v>
      </c>
      <c r="G228" s="303"/>
      <c r="H228" s="303"/>
    </row>
    <row r="229" spans="1:8" ht="15.75" customHeight="1">
      <c r="A229" s="645"/>
      <c r="B229" s="440">
        <v>45838</v>
      </c>
      <c r="C229" s="440">
        <v>45657</v>
      </c>
      <c r="G229" s="303"/>
      <c r="H229" s="303"/>
    </row>
    <row r="230" spans="1:8" ht="15.75" customHeight="1">
      <c r="A230" s="446" t="s">
        <v>483</v>
      </c>
      <c r="B230" s="409">
        <v>2405379737</v>
      </c>
      <c r="C230" s="455">
        <v>871341318</v>
      </c>
      <c r="G230" s="303"/>
      <c r="H230" s="303"/>
    </row>
    <row r="231" spans="1:8" ht="15.75" customHeight="1">
      <c r="A231" s="446" t="s">
        <v>13</v>
      </c>
      <c r="B231" s="456">
        <v>0</v>
      </c>
      <c r="C231" s="455">
        <v>280609</v>
      </c>
      <c r="G231" s="303"/>
      <c r="H231" s="303"/>
    </row>
    <row r="232" spans="1:8" ht="15.75" customHeight="1">
      <c r="A232" s="411" t="s">
        <v>371</v>
      </c>
      <c r="B232" s="457">
        <v>2405379737</v>
      </c>
      <c r="C232" s="457">
        <v>871621927</v>
      </c>
      <c r="D232" s="324"/>
      <c r="G232" s="303"/>
      <c r="H232" s="303"/>
    </row>
    <row r="233" spans="1:8" ht="15.75" customHeight="1">
      <c r="A233" s="458"/>
      <c r="B233" s="459"/>
      <c r="C233" s="459"/>
      <c r="G233" s="303"/>
      <c r="H233" s="303"/>
    </row>
    <row r="234" spans="1:8" ht="15.75" customHeight="1">
      <c r="A234" s="8" t="s">
        <v>149</v>
      </c>
      <c r="G234" s="303"/>
      <c r="H234" s="303"/>
    </row>
    <row r="235" spans="1:8" ht="15.75" customHeight="1">
      <c r="A235" s="8"/>
      <c r="G235" s="303"/>
      <c r="H235" s="303"/>
    </row>
    <row r="236" spans="1:8" ht="15.75" customHeight="1">
      <c r="A236" s="9" t="s">
        <v>316</v>
      </c>
      <c r="G236" s="303"/>
      <c r="H236" s="303"/>
    </row>
    <row r="237" spans="1:8" ht="15.75" customHeight="1">
      <c r="A237" s="8"/>
      <c r="G237" s="303"/>
      <c r="H237" s="303"/>
    </row>
    <row r="238" spans="1:8" ht="15.75" customHeight="1">
      <c r="A238" s="8" t="s">
        <v>150</v>
      </c>
      <c r="G238" s="303"/>
      <c r="H238" s="303"/>
    </row>
    <row r="239" spans="1:8" ht="15.75" customHeight="1">
      <c r="A239" s="8"/>
      <c r="G239" s="303"/>
      <c r="H239" s="303"/>
    </row>
    <row r="240" spans="1:8" ht="15.75" customHeight="1">
      <c r="A240" s="354" t="s">
        <v>272</v>
      </c>
      <c r="B240" s="460" t="s">
        <v>273</v>
      </c>
      <c r="C240" s="460" t="s">
        <v>214</v>
      </c>
      <c r="D240" s="460" t="s">
        <v>274</v>
      </c>
      <c r="E240" s="460" t="s">
        <v>275</v>
      </c>
      <c r="F240" s="460" t="s">
        <v>214</v>
      </c>
      <c r="G240" s="303"/>
      <c r="H240" s="303"/>
    </row>
    <row r="241" spans="1:8" s="343" customFormat="1" ht="13.8">
      <c r="A241" s="408" t="s">
        <v>245</v>
      </c>
      <c r="B241" s="338"/>
      <c r="C241" s="338"/>
      <c r="D241" s="431"/>
      <c r="E241" s="431"/>
      <c r="F241" s="461"/>
      <c r="G241" s="342"/>
      <c r="H241" s="342"/>
    </row>
    <row r="242" spans="1:8" ht="13.8">
      <c r="A242" s="462" t="s">
        <v>276</v>
      </c>
      <c r="B242" s="356"/>
      <c r="C242" s="356"/>
      <c r="D242" s="356"/>
      <c r="E242" s="356"/>
      <c r="F242" s="356"/>
      <c r="G242" s="303"/>
      <c r="H242" s="303"/>
    </row>
    <row r="243" spans="1:8" ht="15.75" customHeight="1">
      <c r="A243" s="330" t="s">
        <v>277</v>
      </c>
      <c r="B243" s="356"/>
      <c r="C243" s="356"/>
      <c r="D243" s="356"/>
      <c r="E243" s="356"/>
      <c r="F243" s="356"/>
      <c r="G243" s="303"/>
      <c r="H243" s="303"/>
    </row>
    <row r="244" spans="1:8" ht="15.75" customHeight="1">
      <c r="G244" s="303"/>
      <c r="H244" s="303"/>
    </row>
    <row r="245" spans="1:8" s="406" customFormat="1" ht="15.75" customHeight="1">
      <c r="A245" s="395" t="s">
        <v>151</v>
      </c>
      <c r="B245" s="463"/>
      <c r="C245" s="463"/>
      <c r="D245" s="463"/>
      <c r="E245" s="463"/>
      <c r="F245" s="463"/>
      <c r="G245" s="464"/>
      <c r="H245" s="464"/>
    </row>
    <row r="246" spans="1:8" s="406" customFormat="1" ht="15.75" customHeight="1">
      <c r="A246" s="465" t="s">
        <v>125</v>
      </c>
      <c r="B246" s="466" t="s">
        <v>152</v>
      </c>
      <c r="C246" s="467" t="s">
        <v>153</v>
      </c>
      <c r="D246" s="467" t="s">
        <v>154</v>
      </c>
      <c r="E246" s="467" t="s">
        <v>157</v>
      </c>
      <c r="F246" s="468" t="s">
        <v>155</v>
      </c>
      <c r="H246" s="464"/>
    </row>
    <row r="247" spans="1:8" s="406" customFormat="1" ht="15.75" customHeight="1">
      <c r="A247" s="469" t="s">
        <v>40</v>
      </c>
      <c r="B247" s="470">
        <v>11337000000</v>
      </c>
      <c r="C247" s="470">
        <v>877000000</v>
      </c>
      <c r="D247" s="471"/>
      <c r="E247" s="471"/>
      <c r="F247" s="472">
        <v>12214000000</v>
      </c>
      <c r="G247" s="473"/>
      <c r="H247" s="464"/>
    </row>
    <row r="248" spans="1:8" s="406" customFormat="1" ht="15.75" customHeight="1">
      <c r="A248" s="474" t="s">
        <v>352</v>
      </c>
      <c r="B248" s="475">
        <v>1724549</v>
      </c>
      <c r="C248" s="470"/>
      <c r="D248" s="471"/>
      <c r="E248" s="471"/>
      <c r="F248" s="472">
        <v>1724549</v>
      </c>
      <c r="G248" s="473"/>
      <c r="H248" s="464"/>
    </row>
    <row r="249" spans="1:8" s="406" customFormat="1" ht="15.75" hidden="1" customHeight="1">
      <c r="A249" s="474" t="s">
        <v>156</v>
      </c>
      <c r="B249" s="471"/>
      <c r="C249" s="470"/>
      <c r="D249" s="471"/>
      <c r="E249" s="471"/>
      <c r="F249" s="472">
        <v>0</v>
      </c>
      <c r="G249" s="473"/>
      <c r="H249" s="464"/>
    </row>
    <row r="250" spans="1:8" s="406" customFormat="1" ht="15.75" hidden="1" customHeight="1">
      <c r="A250" s="469" t="s">
        <v>157</v>
      </c>
      <c r="B250" s="470"/>
      <c r="C250" s="470"/>
      <c r="D250" s="470"/>
      <c r="E250" s="470"/>
      <c r="F250" s="472">
        <v>0</v>
      </c>
      <c r="G250" s="473"/>
      <c r="H250" s="464"/>
    </row>
    <row r="251" spans="1:8" s="406" customFormat="1" ht="15.75" customHeight="1">
      <c r="A251" s="474" t="s">
        <v>367</v>
      </c>
      <c r="B251" s="470">
        <v>923051994</v>
      </c>
      <c r="C251" s="476">
        <v>0</v>
      </c>
      <c r="D251" s="470">
        <v>-923051994</v>
      </c>
      <c r="E251" s="471"/>
      <c r="F251" s="472">
        <v>0</v>
      </c>
      <c r="G251" s="473"/>
      <c r="H251" s="464"/>
    </row>
    <row r="252" spans="1:8" s="406" customFormat="1" ht="15.75" customHeight="1">
      <c r="A252" s="474" t="s">
        <v>159</v>
      </c>
      <c r="B252" s="475"/>
      <c r="C252" s="470">
        <v>1029160854</v>
      </c>
      <c r="D252" s="475"/>
      <c r="E252" s="475"/>
      <c r="F252" s="472">
        <v>1029160854</v>
      </c>
      <c r="G252" s="473"/>
      <c r="H252" s="464"/>
    </row>
    <row r="253" spans="1:8" s="406" customFormat="1" ht="15.75" customHeight="1">
      <c r="A253" s="469" t="s">
        <v>160</v>
      </c>
      <c r="B253" s="477">
        <v>6562990</v>
      </c>
      <c r="C253" s="477">
        <v>46152600</v>
      </c>
      <c r="D253" s="471"/>
      <c r="E253" s="478"/>
      <c r="F253" s="472">
        <v>52715590</v>
      </c>
      <c r="G253" s="473"/>
      <c r="H253" s="464"/>
    </row>
    <row r="254" spans="1:8" s="406" customFormat="1" ht="15.75" customHeight="1">
      <c r="A254" s="469" t="s">
        <v>616</v>
      </c>
      <c r="B254" s="477"/>
      <c r="C254" s="477">
        <v>443000000</v>
      </c>
      <c r="D254" s="471"/>
      <c r="E254" s="478"/>
      <c r="F254" s="472"/>
      <c r="G254" s="473"/>
      <c r="H254" s="464"/>
    </row>
    <row r="255" spans="1:8" s="406" customFormat="1" ht="15.75" customHeight="1">
      <c r="A255" s="469" t="s">
        <v>161</v>
      </c>
      <c r="B255" s="471"/>
      <c r="C255" s="471"/>
      <c r="D255" s="471"/>
      <c r="E255" s="471"/>
      <c r="F255" s="472">
        <v>0</v>
      </c>
      <c r="G255" s="473"/>
      <c r="H255" s="464"/>
    </row>
    <row r="256" spans="1:8" s="406" customFormat="1" ht="15.75" customHeight="1">
      <c r="A256" s="465" t="s">
        <v>162</v>
      </c>
      <c r="B256" s="479">
        <v>12268339533</v>
      </c>
      <c r="C256" s="479">
        <v>2395313454</v>
      </c>
      <c r="D256" s="479">
        <v>-923051994</v>
      </c>
      <c r="E256" s="480">
        <v>0</v>
      </c>
      <c r="F256" s="481">
        <v>13740600993</v>
      </c>
      <c r="G256" s="482"/>
      <c r="H256" s="483"/>
    </row>
    <row r="257" spans="1:8" s="406" customFormat="1" ht="15.75" customHeight="1">
      <c r="A257" s="484"/>
      <c r="B257" s="485"/>
      <c r="C257" s="485"/>
      <c r="D257" s="485"/>
      <c r="E257" s="485"/>
      <c r="F257" s="485"/>
      <c r="G257" s="486"/>
      <c r="H257" s="464"/>
    </row>
    <row r="258" spans="1:8" ht="15.75" customHeight="1">
      <c r="A258" s="8"/>
      <c r="B258" s="344"/>
      <c r="C258" s="487"/>
      <c r="E258" s="344"/>
      <c r="F258" s="344"/>
      <c r="G258" s="303"/>
      <c r="H258" s="303"/>
    </row>
    <row r="259" spans="1:8" ht="15.75" customHeight="1">
      <c r="A259" s="8" t="s">
        <v>163</v>
      </c>
      <c r="F259" s="487"/>
      <c r="G259" s="303"/>
      <c r="H259" s="303"/>
    </row>
    <row r="260" spans="1:8" ht="15.75" customHeight="1">
      <c r="A260" s="8"/>
      <c r="G260" s="303"/>
      <c r="H260" s="303"/>
    </row>
    <row r="261" spans="1:8" ht="15.75" customHeight="1">
      <c r="A261" s="9" t="s">
        <v>316</v>
      </c>
      <c r="G261" s="303"/>
      <c r="H261" s="303"/>
    </row>
    <row r="262" spans="1:8" ht="15.75" customHeight="1">
      <c r="A262" s="8"/>
      <c r="G262" s="303"/>
      <c r="H262" s="303"/>
    </row>
    <row r="263" spans="1:8" ht="15.75" customHeight="1">
      <c r="A263" s="8" t="s">
        <v>164</v>
      </c>
      <c r="G263" s="303"/>
      <c r="H263" s="303"/>
    </row>
    <row r="264" spans="1:8" ht="15.75" customHeight="1">
      <c r="A264" s="8" t="s">
        <v>281</v>
      </c>
      <c r="G264" s="303"/>
      <c r="H264" s="303"/>
    </row>
    <row r="265" spans="1:8" ht="15.75" customHeight="1">
      <c r="A265" s="313" t="s">
        <v>214</v>
      </c>
      <c r="B265" s="420" t="s">
        <v>237</v>
      </c>
      <c r="C265" s="488" t="s">
        <v>238</v>
      </c>
      <c r="G265" s="303"/>
      <c r="H265" s="303"/>
    </row>
    <row r="266" spans="1:8" s="343" customFormat="1" ht="15" customHeight="1">
      <c r="A266" s="489" t="s">
        <v>323</v>
      </c>
      <c r="B266" s="432">
        <v>0</v>
      </c>
      <c r="C266" s="432">
        <v>28425355</v>
      </c>
      <c r="G266" s="342"/>
      <c r="H266" s="342"/>
    </row>
    <row r="267" spans="1:8" ht="15.75" customHeight="1">
      <c r="A267" s="490" t="s">
        <v>271</v>
      </c>
      <c r="B267" s="431">
        <v>214411913</v>
      </c>
      <c r="C267" s="491">
        <v>215328411</v>
      </c>
      <c r="G267" s="303"/>
      <c r="H267" s="303"/>
    </row>
    <row r="268" spans="1:8" ht="15.75" customHeight="1">
      <c r="A268" s="490" t="s">
        <v>358</v>
      </c>
      <c r="B268" s="431">
        <v>881334320</v>
      </c>
      <c r="C268" s="431">
        <v>107802128</v>
      </c>
      <c r="G268" s="303"/>
      <c r="H268" s="303"/>
    </row>
    <row r="269" spans="1:8" ht="15.75" customHeight="1">
      <c r="A269" s="492" t="s">
        <v>385</v>
      </c>
      <c r="B269" s="431">
        <v>599565333</v>
      </c>
      <c r="C269" s="491">
        <v>181818182</v>
      </c>
      <c r="G269" s="303"/>
      <c r="H269" s="303"/>
    </row>
    <row r="270" spans="1:8" ht="15.75" hidden="1" customHeight="1">
      <c r="A270" s="492" t="s">
        <v>497</v>
      </c>
      <c r="B270" s="491">
        <v>0</v>
      </c>
      <c r="C270" s="491">
        <v>0</v>
      </c>
      <c r="G270" s="303"/>
      <c r="H270" s="303"/>
    </row>
    <row r="271" spans="1:8" ht="15.75" customHeight="1">
      <c r="A271" s="493" t="s">
        <v>455</v>
      </c>
      <c r="B271" s="491">
        <v>33953239</v>
      </c>
      <c r="C271" s="491">
        <v>0</v>
      </c>
      <c r="G271" s="303"/>
      <c r="H271" s="303"/>
    </row>
    <row r="272" spans="1:8" ht="15.75" customHeight="1">
      <c r="A272" s="313" t="s">
        <v>219</v>
      </c>
      <c r="B272" s="494">
        <v>1729264805</v>
      </c>
      <c r="C272" s="495">
        <v>533374076</v>
      </c>
      <c r="D272" s="487"/>
      <c r="G272" s="303"/>
      <c r="H272" s="303"/>
    </row>
    <row r="273" spans="1:8" ht="15.75" customHeight="1">
      <c r="A273" s="8"/>
      <c r="B273" s="324">
        <v>0</v>
      </c>
      <c r="C273" s="343"/>
      <c r="D273" s="487"/>
      <c r="G273" s="303"/>
      <c r="H273" s="303"/>
    </row>
    <row r="274" spans="1:8" ht="15.75" customHeight="1">
      <c r="A274" s="393" t="s">
        <v>166</v>
      </c>
      <c r="C274" s="343"/>
      <c r="G274" s="303"/>
      <c r="H274" s="303"/>
    </row>
    <row r="275" spans="1:8" ht="15.75" customHeight="1">
      <c r="A275" s="313" t="s">
        <v>214</v>
      </c>
      <c r="B275" s="420" t="s">
        <v>237</v>
      </c>
      <c r="C275" s="438" t="s">
        <v>238</v>
      </c>
      <c r="G275" s="303"/>
      <c r="H275" s="303"/>
    </row>
    <row r="276" spans="1:8" s="343" customFormat="1" ht="15.75" customHeight="1">
      <c r="A276" s="496" t="s">
        <v>55</v>
      </c>
      <c r="B276" s="491">
        <v>1384671858</v>
      </c>
      <c r="C276" s="491">
        <v>489078009</v>
      </c>
      <c r="G276" s="342"/>
      <c r="H276" s="342"/>
    </row>
    <row r="277" spans="1:8" ht="15.75" customHeight="1">
      <c r="A277" s="493" t="s">
        <v>475</v>
      </c>
      <c r="B277" s="491">
        <v>198824827</v>
      </c>
      <c r="C277" s="491">
        <v>14256605</v>
      </c>
      <c r="G277" s="303"/>
      <c r="H277" s="303"/>
    </row>
    <row r="278" spans="1:8" ht="15.75" customHeight="1">
      <c r="A278" s="493" t="s">
        <v>476</v>
      </c>
      <c r="B278" s="491">
        <v>251204</v>
      </c>
      <c r="C278" s="491">
        <v>13554</v>
      </c>
      <c r="G278" s="303"/>
      <c r="H278" s="303"/>
    </row>
    <row r="279" spans="1:8" ht="15.75" customHeight="1">
      <c r="A279" s="493" t="s">
        <v>477</v>
      </c>
      <c r="B279" s="491">
        <v>119463118</v>
      </c>
      <c r="C279" s="491">
        <v>145630987</v>
      </c>
      <c r="G279" s="303"/>
      <c r="H279" s="303"/>
    </row>
    <row r="280" spans="1:8" ht="15.75" customHeight="1">
      <c r="A280" s="493" t="s">
        <v>478</v>
      </c>
      <c r="B280" s="491">
        <v>28875166</v>
      </c>
      <c r="C280" s="491">
        <v>23069180</v>
      </c>
      <c r="G280" s="303"/>
      <c r="H280" s="303"/>
    </row>
    <row r="281" spans="1:8" ht="15.75" customHeight="1">
      <c r="A281" s="493" t="s">
        <v>479</v>
      </c>
      <c r="B281" s="491">
        <v>379961</v>
      </c>
      <c r="C281" s="491">
        <v>6221181</v>
      </c>
      <c r="G281" s="303"/>
      <c r="H281" s="303"/>
    </row>
    <row r="282" spans="1:8" ht="15.75" customHeight="1">
      <c r="A282" s="493" t="s">
        <v>583</v>
      </c>
      <c r="B282" s="491">
        <v>40495240</v>
      </c>
      <c r="C282" s="491">
        <v>0</v>
      </c>
      <c r="G282" s="303"/>
      <c r="H282" s="303"/>
    </row>
    <row r="283" spans="1:8" ht="15.75" customHeight="1">
      <c r="A283" s="653" t="s">
        <v>615</v>
      </c>
      <c r="B283" s="491">
        <v>722872244</v>
      </c>
      <c r="C283" s="491">
        <v>0</v>
      </c>
      <c r="G283" s="303"/>
      <c r="H283" s="303"/>
    </row>
    <row r="284" spans="1:8" ht="15.75" hidden="1" customHeight="1">
      <c r="A284" s="493" t="s">
        <v>498</v>
      </c>
      <c r="B284" s="491">
        <v>0</v>
      </c>
      <c r="C284" s="491">
        <v>0</v>
      </c>
      <c r="G284" s="303"/>
      <c r="H284" s="303"/>
    </row>
    <row r="285" spans="1:8" ht="15.75" hidden="1" customHeight="1">
      <c r="A285" s="493" t="s">
        <v>499</v>
      </c>
      <c r="B285" s="491">
        <v>0</v>
      </c>
      <c r="C285" s="491">
        <v>0</v>
      </c>
      <c r="G285" s="303"/>
      <c r="H285" s="303"/>
    </row>
    <row r="286" spans="1:8" ht="15.75" hidden="1" customHeight="1">
      <c r="A286" s="493" t="s">
        <v>515</v>
      </c>
      <c r="B286" s="491">
        <v>0</v>
      </c>
      <c r="C286" s="491">
        <v>0</v>
      </c>
      <c r="G286" s="303"/>
      <c r="H286" s="303"/>
    </row>
    <row r="287" spans="1:8" ht="15.75" customHeight="1">
      <c r="A287" s="313" t="s">
        <v>219</v>
      </c>
      <c r="B287" s="494">
        <v>2495833618</v>
      </c>
      <c r="C287" s="495">
        <v>678269516</v>
      </c>
      <c r="D287" s="487"/>
      <c r="E287" s="487"/>
      <c r="F287" s="487"/>
      <c r="G287" s="303"/>
      <c r="H287" s="303"/>
    </row>
    <row r="288" spans="1:8" ht="15.75" customHeight="1">
      <c r="A288" s="8"/>
      <c r="B288" s="324">
        <v>0</v>
      </c>
      <c r="C288" s="497">
        <v>0</v>
      </c>
      <c r="D288" s="487"/>
      <c r="G288" s="303"/>
      <c r="H288" s="303"/>
    </row>
    <row r="289" spans="1:8" ht="15.75" customHeight="1">
      <c r="A289" s="8"/>
      <c r="B289" s="487"/>
      <c r="C289" s="343"/>
      <c r="D289" s="487"/>
      <c r="G289" s="303"/>
      <c r="H289" s="303"/>
    </row>
    <row r="290" spans="1:8" ht="15.75" customHeight="1">
      <c r="A290" s="8" t="s">
        <v>165</v>
      </c>
      <c r="C290" s="343"/>
      <c r="G290" s="303"/>
      <c r="H290" s="303"/>
    </row>
    <row r="291" spans="1:8" ht="15.75" customHeight="1">
      <c r="A291" s="8"/>
      <c r="C291" s="343"/>
      <c r="G291" s="303"/>
      <c r="H291" s="303"/>
    </row>
    <row r="292" spans="1:8" ht="15.75" customHeight="1">
      <c r="A292" s="313" t="s">
        <v>214</v>
      </c>
      <c r="B292" s="420" t="s">
        <v>237</v>
      </c>
      <c r="C292" s="438" t="s">
        <v>238</v>
      </c>
      <c r="G292" s="303"/>
      <c r="H292" s="303"/>
    </row>
    <row r="293" spans="1:8" ht="15.75" customHeight="1">
      <c r="A293" s="493" t="s">
        <v>456</v>
      </c>
      <c r="B293" s="498">
        <v>21160680</v>
      </c>
      <c r="C293" s="491">
        <v>28788722</v>
      </c>
      <c r="D293" s="487"/>
      <c r="G293" s="303"/>
      <c r="H293" s="303"/>
    </row>
    <row r="294" spans="1:8" ht="15.75" hidden="1" customHeight="1">
      <c r="A294" s="493" t="s">
        <v>457</v>
      </c>
      <c r="B294" s="498">
        <v>0</v>
      </c>
      <c r="C294" s="491">
        <v>0</v>
      </c>
      <c r="D294" s="487"/>
      <c r="G294" s="303"/>
      <c r="H294" s="303"/>
    </row>
    <row r="295" spans="1:8" s="343" customFormat="1" ht="15.75" customHeight="1">
      <c r="A295" s="496" t="s">
        <v>58</v>
      </c>
      <c r="B295" s="491">
        <v>108158974</v>
      </c>
      <c r="C295" s="491">
        <v>1680948524</v>
      </c>
      <c r="D295" s="499"/>
      <c r="G295" s="342"/>
      <c r="H295" s="342"/>
    </row>
    <row r="296" spans="1:8" ht="15.75" customHeight="1">
      <c r="A296" s="313" t="s">
        <v>219</v>
      </c>
      <c r="B296" s="494">
        <v>129319654</v>
      </c>
      <c r="C296" s="495">
        <v>1709737246</v>
      </c>
      <c r="D296" s="487"/>
      <c r="E296" s="487"/>
      <c r="G296" s="303"/>
      <c r="H296" s="303"/>
    </row>
    <row r="297" spans="1:8" ht="15.75" customHeight="1">
      <c r="B297" s="324">
        <v>0</v>
      </c>
      <c r="C297" s="499">
        <v>0</v>
      </c>
      <c r="G297" s="303"/>
      <c r="H297" s="303"/>
    </row>
    <row r="298" spans="1:8" ht="15.75" customHeight="1">
      <c r="A298" s="8" t="s">
        <v>325</v>
      </c>
      <c r="C298" s="343"/>
    </row>
    <row r="299" spans="1:8" ht="15.75" customHeight="1">
      <c r="A299" s="313" t="s">
        <v>495</v>
      </c>
      <c r="B299" s="500" t="s">
        <v>237</v>
      </c>
      <c r="C299" s="501" t="s">
        <v>238</v>
      </c>
      <c r="G299" s="303"/>
      <c r="H299" s="303"/>
    </row>
    <row r="300" spans="1:8" ht="15.75" hidden="1" customHeight="1">
      <c r="A300" s="330" t="s">
        <v>446</v>
      </c>
      <c r="B300" s="456">
        <v>0</v>
      </c>
      <c r="C300" s="502">
        <v>0</v>
      </c>
      <c r="G300" s="303"/>
      <c r="H300" s="303"/>
    </row>
    <row r="301" spans="1:8" ht="15.75" customHeight="1">
      <c r="A301" s="330" t="s">
        <v>359</v>
      </c>
      <c r="B301" s="409">
        <v>125922349</v>
      </c>
      <c r="C301" s="503">
        <v>65839131</v>
      </c>
      <c r="G301" s="303"/>
      <c r="H301" s="303"/>
    </row>
    <row r="302" spans="1:8" ht="15.75" customHeight="1">
      <c r="A302" s="330" t="s">
        <v>488</v>
      </c>
      <c r="B302" s="409">
        <v>840873663</v>
      </c>
      <c r="C302" s="503">
        <v>29460724</v>
      </c>
      <c r="D302" s="344"/>
      <c r="G302" s="303"/>
      <c r="H302" s="303"/>
    </row>
    <row r="303" spans="1:8" ht="15.75" customHeight="1">
      <c r="A303" s="330" t="s">
        <v>439</v>
      </c>
      <c r="B303" s="409">
        <v>70877908</v>
      </c>
      <c r="C303" s="503">
        <v>126558104</v>
      </c>
      <c r="G303" s="303"/>
      <c r="H303" s="303"/>
    </row>
    <row r="304" spans="1:8" ht="15.75" customHeight="1">
      <c r="A304" s="330" t="s">
        <v>62</v>
      </c>
      <c r="B304" s="456">
        <v>0</v>
      </c>
      <c r="C304" s="503">
        <v>7575509</v>
      </c>
      <c r="G304" s="303"/>
      <c r="H304" s="303"/>
    </row>
    <row r="305" spans="1:8" ht="15.75" customHeight="1">
      <c r="A305" s="313" t="s">
        <v>219</v>
      </c>
      <c r="B305" s="494">
        <v>1037673920</v>
      </c>
      <c r="C305" s="495">
        <v>229433468</v>
      </c>
      <c r="D305" s="487"/>
      <c r="E305" s="487"/>
      <c r="F305" s="487"/>
      <c r="G305" s="303"/>
      <c r="H305" s="303"/>
    </row>
    <row r="306" spans="1:8" ht="15.75" customHeight="1">
      <c r="A306" s="8"/>
      <c r="B306" s="324">
        <v>0</v>
      </c>
      <c r="C306" s="499">
        <v>0</v>
      </c>
      <c r="G306" s="303"/>
      <c r="H306" s="303"/>
    </row>
    <row r="307" spans="1:8" ht="15.75" customHeight="1">
      <c r="A307" s="8" t="s">
        <v>167</v>
      </c>
      <c r="C307" s="343"/>
      <c r="G307" s="303"/>
      <c r="H307" s="303"/>
    </row>
    <row r="308" spans="1:8" ht="15.75" customHeight="1">
      <c r="A308" s="313" t="s">
        <v>66</v>
      </c>
      <c r="B308" s="500" t="s">
        <v>237</v>
      </c>
      <c r="C308" s="501" t="s">
        <v>238</v>
      </c>
      <c r="D308" s="344"/>
      <c r="G308" s="303"/>
      <c r="H308" s="303"/>
    </row>
    <row r="309" spans="1:8" ht="15.75" hidden="1" customHeight="1">
      <c r="A309" s="330" t="s">
        <v>463</v>
      </c>
      <c r="B309" s="456">
        <v>0</v>
      </c>
      <c r="C309" s="502">
        <v>0</v>
      </c>
      <c r="D309" s="344"/>
      <c r="G309" s="303"/>
      <c r="H309" s="303"/>
    </row>
    <row r="310" spans="1:8" ht="15.75" hidden="1" customHeight="1">
      <c r="A310" s="330" t="s">
        <v>464</v>
      </c>
      <c r="B310" s="456">
        <v>0</v>
      </c>
      <c r="C310" s="502">
        <v>0</v>
      </c>
      <c r="D310" s="344"/>
      <c r="G310" s="303"/>
      <c r="H310" s="303"/>
    </row>
    <row r="311" spans="1:8" ht="15.75" customHeight="1">
      <c r="A311" s="330" t="s">
        <v>168</v>
      </c>
      <c r="B311" s="456">
        <v>875395139</v>
      </c>
      <c r="C311" s="502">
        <v>630794656</v>
      </c>
      <c r="D311" s="344"/>
      <c r="E311" s="344"/>
      <c r="G311" s="303"/>
      <c r="H311" s="303"/>
    </row>
    <row r="312" spans="1:8" ht="15.75" customHeight="1">
      <c r="A312" s="330" t="s">
        <v>369</v>
      </c>
      <c r="B312" s="456">
        <v>879253849</v>
      </c>
      <c r="C312" s="502">
        <v>349204397</v>
      </c>
      <c r="D312" s="344"/>
      <c r="G312" s="303"/>
      <c r="H312" s="303"/>
    </row>
    <row r="313" spans="1:8" ht="15.75" customHeight="1">
      <c r="A313" s="330" t="s">
        <v>440</v>
      </c>
      <c r="B313" s="456">
        <v>73271157</v>
      </c>
      <c r="C313" s="502">
        <v>29100365</v>
      </c>
      <c r="D313" s="344"/>
      <c r="G313" s="303"/>
      <c r="H313" s="303"/>
    </row>
    <row r="314" spans="1:8" ht="15.75" hidden="1" customHeight="1">
      <c r="A314" s="330" t="s">
        <v>458</v>
      </c>
      <c r="B314" s="456">
        <v>0</v>
      </c>
      <c r="C314" s="502">
        <v>0</v>
      </c>
      <c r="D314" s="344"/>
      <c r="G314" s="303"/>
      <c r="H314" s="303"/>
    </row>
    <row r="315" spans="1:8" ht="15.75" customHeight="1">
      <c r="A315" s="330" t="s">
        <v>441</v>
      </c>
      <c r="B315" s="456">
        <v>145076884</v>
      </c>
      <c r="C315" s="502">
        <v>57618732</v>
      </c>
      <c r="D315" s="344"/>
      <c r="G315" s="303"/>
      <c r="H315" s="303"/>
    </row>
    <row r="316" spans="1:8" ht="15.75" hidden="1" customHeight="1">
      <c r="A316" s="330" t="s">
        <v>64</v>
      </c>
      <c r="B316" s="456">
        <v>0</v>
      </c>
      <c r="C316" s="502">
        <v>0</v>
      </c>
      <c r="G316" s="303"/>
      <c r="H316" s="303"/>
    </row>
    <row r="317" spans="1:8" ht="15.75" hidden="1" customHeight="1">
      <c r="A317" s="330" t="s">
        <v>459</v>
      </c>
      <c r="B317" s="456">
        <v>0</v>
      </c>
      <c r="C317" s="502">
        <v>0</v>
      </c>
      <c r="G317" s="303"/>
      <c r="H317" s="303"/>
    </row>
    <row r="318" spans="1:8" ht="15.75" customHeight="1">
      <c r="A318" s="330" t="s">
        <v>370</v>
      </c>
      <c r="B318" s="456">
        <v>8648000</v>
      </c>
      <c r="C318" s="502">
        <v>0</v>
      </c>
      <c r="G318" s="303"/>
      <c r="H318" s="303"/>
    </row>
    <row r="319" spans="1:8" ht="15.75" customHeight="1">
      <c r="A319" s="330" t="s">
        <v>460</v>
      </c>
      <c r="B319" s="456">
        <v>46951896</v>
      </c>
      <c r="C319" s="502">
        <v>35213922</v>
      </c>
      <c r="G319" s="303"/>
      <c r="H319" s="303"/>
    </row>
    <row r="320" spans="1:8" ht="15.75" hidden="1" customHeight="1">
      <c r="A320" s="330" t="s">
        <v>461</v>
      </c>
      <c r="B320" s="456">
        <v>0</v>
      </c>
      <c r="C320" s="502">
        <v>0</v>
      </c>
      <c r="G320" s="303"/>
      <c r="H320" s="303"/>
    </row>
    <row r="321" spans="1:8" ht="15.75" hidden="1" customHeight="1">
      <c r="A321" s="330" t="s">
        <v>462</v>
      </c>
      <c r="B321" s="456">
        <v>0</v>
      </c>
      <c r="C321" s="502">
        <v>0</v>
      </c>
      <c r="G321" s="303"/>
      <c r="H321" s="303"/>
    </row>
    <row r="322" spans="1:8" ht="15.75" customHeight="1">
      <c r="A322" s="330" t="s">
        <v>96</v>
      </c>
      <c r="B322" s="456">
        <v>114351206</v>
      </c>
      <c r="C322" s="502">
        <v>149695888</v>
      </c>
      <c r="G322" s="303"/>
      <c r="H322" s="303"/>
    </row>
    <row r="323" spans="1:8" ht="15.75" hidden="1" customHeight="1">
      <c r="A323" s="330" t="s">
        <v>540</v>
      </c>
      <c r="B323" s="456">
        <v>0</v>
      </c>
      <c r="C323" s="502">
        <v>0</v>
      </c>
      <c r="G323" s="303"/>
      <c r="H323" s="303"/>
    </row>
    <row r="324" spans="1:8" ht="15.75" customHeight="1">
      <c r="A324" s="330" t="s">
        <v>485</v>
      </c>
      <c r="B324" s="456">
        <v>30174728</v>
      </c>
      <c r="C324" s="502">
        <v>9644416</v>
      </c>
      <c r="G324" s="303"/>
      <c r="H324" s="303"/>
    </row>
    <row r="325" spans="1:8" ht="15.75" customHeight="1">
      <c r="A325" s="330" t="s">
        <v>70</v>
      </c>
      <c r="B325" s="456">
        <v>1805000</v>
      </c>
      <c r="C325" s="502">
        <v>0</v>
      </c>
      <c r="G325" s="303"/>
      <c r="H325" s="303"/>
    </row>
    <row r="326" spans="1:8" ht="15.75" hidden="1" customHeight="1">
      <c r="A326" s="330" t="s">
        <v>517</v>
      </c>
      <c r="B326" s="456">
        <v>0</v>
      </c>
      <c r="C326" s="502">
        <v>0</v>
      </c>
      <c r="G326" s="303"/>
      <c r="H326" s="303"/>
    </row>
    <row r="327" spans="1:8" ht="15.75" customHeight="1">
      <c r="A327" s="330" t="s">
        <v>489</v>
      </c>
      <c r="B327" s="456">
        <v>104209092</v>
      </c>
      <c r="C327" s="502">
        <v>82473712</v>
      </c>
      <c r="G327" s="303"/>
      <c r="H327" s="303"/>
    </row>
    <row r="328" spans="1:8" ht="15.75" hidden="1" customHeight="1">
      <c r="A328" s="330" t="s">
        <v>486</v>
      </c>
      <c r="B328" s="456">
        <v>0</v>
      </c>
      <c r="C328" s="502">
        <v>0</v>
      </c>
      <c r="G328" s="303"/>
      <c r="H328" s="303"/>
    </row>
    <row r="329" spans="1:8" ht="15.75" customHeight="1">
      <c r="A329" s="313" t="s">
        <v>169</v>
      </c>
      <c r="B329" s="457">
        <v>2279136951</v>
      </c>
      <c r="C329" s="504">
        <v>1343746088</v>
      </c>
      <c r="D329" s="344"/>
      <c r="E329" s="344"/>
      <c r="F329" s="344"/>
      <c r="G329" s="303"/>
      <c r="H329" s="303"/>
    </row>
    <row r="330" spans="1:8" ht="15.75" customHeight="1">
      <c r="A330" s="8"/>
      <c r="B330" s="505">
        <v>0</v>
      </c>
      <c r="C330" s="505">
        <v>0</v>
      </c>
      <c r="D330" s="344"/>
      <c r="E330" s="344"/>
      <c r="F330" s="344"/>
      <c r="G330" s="303"/>
      <c r="H330" s="303"/>
    </row>
    <row r="331" spans="1:8" ht="15.75" customHeight="1">
      <c r="B331" s="344"/>
      <c r="C331" s="343"/>
      <c r="G331" s="303"/>
      <c r="H331" s="303"/>
    </row>
    <row r="332" spans="1:8" ht="15.75" customHeight="1">
      <c r="A332" s="393" t="s">
        <v>170</v>
      </c>
      <c r="C332" s="343"/>
      <c r="G332" s="303"/>
      <c r="H332" s="303"/>
    </row>
    <row r="333" spans="1:8" ht="15.75" customHeight="1">
      <c r="A333" s="8"/>
      <c r="B333" s="500" t="s">
        <v>237</v>
      </c>
      <c r="C333" s="501" t="s">
        <v>238</v>
      </c>
      <c r="G333" s="303"/>
      <c r="H333" s="303"/>
    </row>
    <row r="334" spans="1:8" ht="15.75" customHeight="1">
      <c r="A334" s="330" t="s">
        <v>245</v>
      </c>
      <c r="B334" s="422"/>
      <c r="C334" s="338"/>
      <c r="G334" s="303"/>
      <c r="H334" s="303"/>
    </row>
    <row r="335" spans="1:8" ht="15.75" customHeight="1">
      <c r="A335" s="313" t="s">
        <v>162</v>
      </c>
      <c r="B335" s="506">
        <v>0</v>
      </c>
      <c r="C335" s="507">
        <v>0</v>
      </c>
      <c r="D335" s="487"/>
      <c r="E335" s="487"/>
      <c r="F335" s="487"/>
      <c r="G335" s="303"/>
      <c r="H335" s="303"/>
    </row>
    <row r="336" spans="1:8" ht="15.75" customHeight="1">
      <c r="A336" s="8"/>
      <c r="C336" s="343"/>
      <c r="G336" s="303"/>
      <c r="H336" s="303"/>
    </row>
    <row r="337" spans="1:8" ht="15.75" customHeight="1">
      <c r="C337" s="343"/>
      <c r="G337" s="303"/>
      <c r="H337" s="303"/>
    </row>
    <row r="338" spans="1:8" ht="15.75" customHeight="1">
      <c r="A338" s="8" t="s">
        <v>171</v>
      </c>
      <c r="C338" s="343"/>
      <c r="G338" s="303"/>
      <c r="H338" s="303"/>
    </row>
    <row r="339" spans="1:8" ht="15.75" customHeight="1">
      <c r="A339" s="8"/>
      <c r="C339" s="343"/>
      <c r="G339" s="303"/>
      <c r="H339" s="303"/>
    </row>
    <row r="340" spans="1:8" ht="15.75" customHeight="1">
      <c r="A340" s="313" t="s">
        <v>214</v>
      </c>
      <c r="B340" s="420" t="s">
        <v>237</v>
      </c>
      <c r="C340" s="438" t="s">
        <v>238</v>
      </c>
      <c r="G340" s="303"/>
      <c r="H340" s="303"/>
    </row>
    <row r="341" spans="1:8" ht="15.75" customHeight="1">
      <c r="A341" s="492" t="s">
        <v>425</v>
      </c>
      <c r="B341" s="498">
        <v>4</v>
      </c>
      <c r="C341" s="491">
        <v>0</v>
      </c>
      <c r="G341" s="303"/>
      <c r="H341" s="303"/>
    </row>
    <row r="342" spans="1:8" ht="15.75" customHeight="1">
      <c r="A342" s="508" t="s">
        <v>279</v>
      </c>
      <c r="B342" s="498">
        <v>8446348</v>
      </c>
      <c r="C342" s="491">
        <v>938289</v>
      </c>
      <c r="G342" s="303"/>
      <c r="H342" s="303"/>
    </row>
    <row r="343" spans="1:8" ht="15.75" customHeight="1">
      <c r="A343" s="313" t="s">
        <v>162</v>
      </c>
      <c r="B343" s="494">
        <v>8446352</v>
      </c>
      <c r="C343" s="495">
        <v>938289</v>
      </c>
      <c r="D343" s="487"/>
      <c r="E343" s="487"/>
      <c r="G343" s="303"/>
      <c r="H343" s="303"/>
    </row>
    <row r="344" spans="1:8" ht="15.75" customHeight="1">
      <c r="A344" s="8"/>
      <c r="C344" s="343"/>
      <c r="E344" s="344"/>
      <c r="G344" s="303"/>
      <c r="H344" s="303"/>
    </row>
    <row r="345" spans="1:8" ht="15.75" customHeight="1">
      <c r="A345" s="8"/>
      <c r="C345" s="343"/>
      <c r="G345" s="303"/>
      <c r="H345" s="303"/>
    </row>
    <row r="346" spans="1:8" ht="15.75" customHeight="1">
      <c r="A346" s="8" t="s">
        <v>172</v>
      </c>
      <c r="C346" s="343"/>
      <c r="G346" s="303"/>
      <c r="H346" s="303"/>
    </row>
    <row r="347" spans="1:8" ht="15.75" customHeight="1">
      <c r="A347" s="8"/>
      <c r="C347" s="343"/>
      <c r="G347" s="303"/>
      <c r="H347" s="303"/>
    </row>
    <row r="348" spans="1:8" ht="15.75" customHeight="1">
      <c r="A348" s="8"/>
      <c r="B348" s="500" t="s">
        <v>237</v>
      </c>
      <c r="C348" s="501" t="s">
        <v>238</v>
      </c>
      <c r="G348" s="303"/>
      <c r="H348" s="303"/>
    </row>
    <row r="349" spans="1:8" ht="15.75" customHeight="1">
      <c r="A349" s="330" t="s">
        <v>324</v>
      </c>
      <c r="B349" s="422">
        <v>0</v>
      </c>
      <c r="C349" s="491">
        <v>0</v>
      </c>
      <c r="G349" s="303"/>
      <c r="H349" s="303"/>
    </row>
    <row r="350" spans="1:8" ht="15.75" customHeight="1">
      <c r="A350" s="330" t="s">
        <v>368</v>
      </c>
      <c r="B350" s="456">
        <v>0</v>
      </c>
      <c r="C350" s="502">
        <v>0</v>
      </c>
      <c r="G350" s="303"/>
      <c r="H350" s="303"/>
    </row>
    <row r="351" spans="1:8" ht="15.75" customHeight="1">
      <c r="A351" s="313" t="s">
        <v>162</v>
      </c>
      <c r="B351" s="506">
        <v>0</v>
      </c>
      <c r="C351" s="507">
        <v>0</v>
      </c>
      <c r="D351" s="487"/>
      <c r="E351" s="487"/>
      <c r="F351" s="487"/>
      <c r="G351" s="303"/>
      <c r="H351" s="303"/>
    </row>
    <row r="352" spans="1:8" ht="15.75" customHeight="1">
      <c r="A352" s="8"/>
      <c r="G352" s="303"/>
      <c r="H352" s="303"/>
    </row>
    <row r="353" spans="1:10" ht="15.75" customHeight="1">
      <c r="A353" s="8" t="s">
        <v>256</v>
      </c>
      <c r="G353" s="303"/>
      <c r="H353" s="303"/>
    </row>
    <row r="354" spans="1:10" ht="15.75" customHeight="1">
      <c r="A354" s="8" t="s">
        <v>173</v>
      </c>
      <c r="G354" s="303"/>
      <c r="H354" s="303"/>
    </row>
    <row r="355" spans="1:10" ht="15.75" customHeight="1">
      <c r="A355" s="8"/>
      <c r="G355" s="303"/>
      <c r="H355" s="303"/>
    </row>
    <row r="356" spans="1:10" ht="15.75" customHeight="1">
      <c r="A356" s="9" t="s">
        <v>398</v>
      </c>
      <c r="G356" s="303"/>
      <c r="H356" s="303"/>
    </row>
    <row r="357" spans="1:10" ht="15.75" customHeight="1">
      <c r="G357" s="303"/>
      <c r="H357" s="303"/>
    </row>
    <row r="358" spans="1:10" ht="15.75" customHeight="1">
      <c r="A358" s="8" t="s">
        <v>174</v>
      </c>
      <c r="G358" s="303"/>
      <c r="H358" s="303"/>
    </row>
    <row r="359" spans="1:10" ht="15.75" customHeight="1">
      <c r="A359" s="8"/>
      <c r="G359" s="303"/>
      <c r="H359" s="303"/>
    </row>
    <row r="360" spans="1:10" ht="15.75" customHeight="1">
      <c r="A360" s="9" t="s">
        <v>398</v>
      </c>
      <c r="G360" s="303"/>
      <c r="H360" s="303"/>
    </row>
    <row r="361" spans="1:10" ht="15.75" customHeight="1">
      <c r="G361" s="303"/>
      <c r="H361" s="303"/>
    </row>
    <row r="362" spans="1:10" ht="15.75" customHeight="1">
      <c r="A362" s="8" t="s">
        <v>175</v>
      </c>
      <c r="G362" s="303"/>
      <c r="H362" s="303"/>
    </row>
    <row r="363" spans="1:10" ht="15.75" customHeight="1">
      <c r="A363" s="8"/>
      <c r="G363" s="303"/>
      <c r="H363" s="303"/>
    </row>
    <row r="364" spans="1:10" ht="15.75" customHeight="1">
      <c r="A364" s="646" t="s">
        <v>539</v>
      </c>
      <c r="B364" s="646"/>
      <c r="C364" s="646"/>
      <c r="G364" s="303"/>
      <c r="H364" s="303"/>
    </row>
    <row r="365" spans="1:10" ht="15.75" customHeight="1">
      <c r="A365" s="646"/>
      <c r="B365" s="646"/>
      <c r="C365" s="646"/>
      <c r="G365" s="303"/>
      <c r="H365" s="303"/>
    </row>
    <row r="366" spans="1:10" ht="15.75" customHeight="1">
      <c r="A366" s="646"/>
      <c r="B366" s="646"/>
      <c r="C366" s="646"/>
      <c r="G366" s="303"/>
      <c r="H366" s="303"/>
    </row>
    <row r="367" spans="1:10" ht="7.5" customHeight="1">
      <c r="A367" s="646"/>
      <c r="B367" s="646"/>
      <c r="C367" s="646"/>
      <c r="D367" s="8"/>
      <c r="E367" s="8"/>
      <c r="F367" s="8"/>
      <c r="G367" s="8"/>
      <c r="H367" s="8"/>
      <c r="I367" s="8"/>
      <c r="J367" s="8"/>
    </row>
    <row r="368" spans="1:10" ht="4.5" customHeight="1">
      <c r="A368" s="646"/>
      <c r="B368" s="646"/>
      <c r="C368" s="646"/>
      <c r="G368" s="303"/>
      <c r="H368" s="303"/>
    </row>
    <row r="369" spans="1:8" ht="15.75" customHeight="1">
      <c r="A369" s="509" t="s">
        <v>613</v>
      </c>
      <c r="G369" s="303"/>
      <c r="H369" s="303"/>
    </row>
    <row r="370" spans="1:8" ht="15.75" customHeight="1">
      <c r="A370" s="510"/>
      <c r="G370" s="303"/>
      <c r="H370" s="303"/>
    </row>
    <row r="371" spans="1:8" ht="15.75" customHeight="1">
      <c r="A371" s="627" t="s">
        <v>398</v>
      </c>
      <c r="B371" s="627"/>
      <c r="C371" s="627"/>
      <c r="D371" s="627"/>
      <c r="E371" s="511"/>
      <c r="F371" s="511"/>
      <c r="G371" s="303"/>
      <c r="H371" s="303"/>
    </row>
    <row r="372" spans="1:8" ht="15.75" customHeight="1">
      <c r="G372" s="303"/>
      <c r="H372" s="303"/>
    </row>
    <row r="373" spans="1:8" ht="15.75" customHeight="1">
      <c r="A373" s="509" t="s">
        <v>614</v>
      </c>
      <c r="G373" s="303"/>
      <c r="H373" s="303"/>
    </row>
    <row r="374" spans="1:8" ht="15.75" customHeight="1">
      <c r="A374" s="627" t="s">
        <v>176</v>
      </c>
      <c r="B374" s="627"/>
      <c r="C374" s="627"/>
      <c r="D374" s="627"/>
      <c r="E374" s="304"/>
      <c r="F374" s="304"/>
      <c r="G374" s="303"/>
      <c r="H374" s="303"/>
    </row>
    <row r="375" spans="1:8" ht="15.75" customHeight="1">
      <c r="A375" s="627"/>
      <c r="B375" s="627"/>
      <c r="C375" s="627"/>
      <c r="D375" s="627"/>
      <c r="E375" s="304"/>
      <c r="F375" s="304"/>
      <c r="G375" s="303"/>
      <c r="H375" s="303"/>
    </row>
    <row r="376" spans="1:8" ht="15.75" customHeight="1">
      <c r="G376" s="303"/>
      <c r="H376" s="303"/>
    </row>
    <row r="377" spans="1:8" ht="15.75" customHeight="1">
      <c r="A377" s="509" t="s">
        <v>259</v>
      </c>
      <c r="G377" s="303"/>
      <c r="H377" s="303"/>
    </row>
    <row r="378" spans="1:8" ht="15.75" customHeight="1">
      <c r="G378" s="303"/>
      <c r="H378" s="303"/>
    </row>
    <row r="379" spans="1:8" ht="15.75" customHeight="1">
      <c r="A379" s="627" t="s">
        <v>398</v>
      </c>
      <c r="B379" s="627"/>
      <c r="C379" s="627"/>
      <c r="D379" s="627"/>
      <c r="G379" s="303"/>
      <c r="H379" s="303"/>
    </row>
    <row r="380" spans="1:8" ht="15.75" customHeight="1">
      <c r="G380" s="303"/>
      <c r="H380" s="303"/>
    </row>
    <row r="381" spans="1:8" ht="15.75" customHeight="1">
      <c r="A381" s="509" t="s">
        <v>258</v>
      </c>
      <c r="G381" s="303"/>
      <c r="H381" s="303"/>
    </row>
    <row r="382" spans="1:8" ht="15.75" customHeight="1">
      <c r="G382" s="303"/>
      <c r="H382" s="303"/>
    </row>
    <row r="383" spans="1:8" ht="15.75" customHeight="1">
      <c r="A383" s="627" t="s">
        <v>398</v>
      </c>
      <c r="B383" s="627"/>
      <c r="C383" s="627"/>
      <c r="D383" s="627"/>
      <c r="G383" s="303"/>
      <c r="H383" s="303"/>
    </row>
    <row r="384" spans="1:8" ht="15.75" customHeight="1">
      <c r="G384" s="303"/>
      <c r="H384" s="303"/>
    </row>
    <row r="385" spans="1:8" ht="15.75" customHeight="1">
      <c r="A385" s="509" t="s">
        <v>257</v>
      </c>
      <c r="G385" s="303"/>
      <c r="H385" s="303"/>
    </row>
    <row r="386" spans="1:8" ht="15.75" customHeight="1">
      <c r="A386" s="8"/>
      <c r="G386" s="303"/>
      <c r="H386" s="303"/>
    </row>
    <row r="387" spans="1:8" ht="15.75" customHeight="1">
      <c r="A387" s="627" t="s">
        <v>177</v>
      </c>
      <c r="B387" s="627"/>
      <c r="C387" s="627"/>
      <c r="D387" s="627"/>
      <c r="E387" s="304"/>
      <c r="F387" s="304"/>
      <c r="G387" s="303"/>
      <c r="H387" s="303"/>
    </row>
    <row r="388" spans="1:8" ht="15.75" customHeight="1">
      <c r="G388" s="303"/>
      <c r="H388" s="303"/>
    </row>
    <row r="389" spans="1:8" ht="15.75" customHeight="1">
      <c r="A389" s="8"/>
      <c r="G389" s="303"/>
      <c r="H389" s="303"/>
    </row>
    <row r="390" spans="1:8" ht="15.75" customHeight="1">
      <c r="G390" s="303"/>
      <c r="H390" s="303"/>
    </row>
  </sheetData>
  <autoFilter ref="A89:F116" xr:uid="{E7A3F912-7A5B-492D-BB1B-39FBBCBD521E}"/>
  <mergeCells count="30">
    <mergeCell ref="B154:F154"/>
    <mergeCell ref="E51:E52"/>
    <mergeCell ref="A387:D387"/>
    <mergeCell ref="A200:A201"/>
    <mergeCell ref="A371:D371"/>
    <mergeCell ref="A228:A229"/>
    <mergeCell ref="A379:D379"/>
    <mergeCell ref="A383:D383"/>
    <mergeCell ref="A374:D375"/>
    <mergeCell ref="A364:C368"/>
    <mergeCell ref="A154:A155"/>
    <mergeCell ref="A170:A171"/>
    <mergeCell ref="B170:B171"/>
    <mergeCell ref="C170:D170"/>
    <mergeCell ref="G154:K154"/>
    <mergeCell ref="A62:A63"/>
    <mergeCell ref="A5:G5"/>
    <mergeCell ref="A208:A209"/>
    <mergeCell ref="B208:B209"/>
    <mergeCell ref="C208:C209"/>
    <mergeCell ref="A14:B14"/>
    <mergeCell ref="A189:A190"/>
    <mergeCell ref="A51:A52"/>
    <mergeCell ref="B51:B52"/>
    <mergeCell ref="C51:C52"/>
    <mergeCell ref="B62:B63"/>
    <mergeCell ref="A139:A140"/>
    <mergeCell ref="A179:A180"/>
    <mergeCell ref="D51:D52"/>
    <mergeCell ref="A131:A132"/>
  </mergeCells>
  <pageMargins left="0.7" right="0.7" top="0.75" bottom="0.75" header="0.3" footer="0.3"/>
  <pageSetup paperSize="9" scale="40" orientation="portrait" r:id="rId1"/>
  <legacyDrawing r:id="rId2"/>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13" Type="http://schemas.openxmlformats.org/package/2006/relationships/digital-signature/signature" Target="sig13.xml"/><Relationship Id="rId18" Type="http://schemas.openxmlformats.org/package/2006/relationships/digital-signature/signature" Target="sig18.xml"/><Relationship Id="rId3" Type="http://schemas.openxmlformats.org/package/2006/relationships/digital-signature/signature" Target="sig3.xml"/><Relationship Id="rId21" Type="http://schemas.openxmlformats.org/package/2006/relationships/digital-signature/signature" Target="sig21.xml"/><Relationship Id="rId7" Type="http://schemas.openxmlformats.org/package/2006/relationships/digital-signature/signature" Target="sig7.xml"/><Relationship Id="rId12" Type="http://schemas.openxmlformats.org/package/2006/relationships/digital-signature/signature" Target="sig12.xml"/><Relationship Id="rId17" Type="http://schemas.openxmlformats.org/package/2006/relationships/digital-signature/signature" Target="sig17.xml"/><Relationship Id="rId2" Type="http://schemas.openxmlformats.org/package/2006/relationships/digital-signature/signature" Target="sig2.xml"/><Relationship Id="rId16" Type="http://schemas.openxmlformats.org/package/2006/relationships/digital-signature/signature" Target="sig16.xml"/><Relationship Id="rId20" Type="http://schemas.openxmlformats.org/package/2006/relationships/digital-signature/signature" Target="sig20.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5" Type="http://schemas.openxmlformats.org/package/2006/relationships/digital-signature/signature" Target="sig5.xml"/><Relationship Id="rId15" Type="http://schemas.openxmlformats.org/package/2006/relationships/digital-signature/signature" Target="sig15.xml"/><Relationship Id="rId10" Type="http://schemas.openxmlformats.org/package/2006/relationships/digital-signature/signature" Target="sig10.xml"/><Relationship Id="rId19" Type="http://schemas.openxmlformats.org/package/2006/relationships/digital-signature/signature" Target="sig19.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WHbtHCo8XUxKMjC9Z953X4Y2whPhT1q7XNWSO9Wrevfeg4WKeSl/Eit1VdfziPIvvFgfpWY+w2Ui
lbW9hQ3Jgg==</DigestValue>
    </Reference>
    <Reference Type="http://www.w3.org/2000/09/xmldsig#Object" URI="#idOfficeObject">
      <DigestMethod Algorithm="http://www.w3.org/2001/04/xmlenc#sha512"/>
      <DigestValue>87x1PslvZRhstZDLqdiCxCrJzjs42bFEHLzoWtT9VgNGLr7KkpAY71r2rSw2t7hK7t3LVvb1wWN6
r7/U9Ho9Rg==</DigestValue>
    </Reference>
    <Reference Type="http://uri.etsi.org/01903#SignedProperties" URI="#idSignedProperties">
      <Transforms>
        <Transform Algorithm="http://www.w3.org/TR/2001/REC-xml-c14n-20010315"/>
      </Transforms>
      <DigestMethod Algorithm="http://www.w3.org/2001/04/xmlenc#sha512"/>
      <DigestValue>Nl/yUzENhD5jutCAuB7Mek2zitiS/ocCFnb6TXsh0biu8VXHFAE9tyA3WZXt2+B/C7xeMjz9je+w
WbymaavIJw==</DigestValue>
    </Reference>
    <Reference Type="http://www.w3.org/2000/09/xmldsig#Object" URI="#idValidSigLnImg">
      <DigestMethod Algorithm="http://www.w3.org/2001/04/xmlenc#sha512"/>
      <DigestValue>2d9JQLnIFBLs2vmz9BkTpRUN+/l39VAFurAyhRVmafgpXGC82X76iYyPHWh1z4AZIo+yN180FO5/
hGnTgJutQA==</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sR+0eLzj8rfUfN15FvhCjGEUdsDlchNbP9S6aA9qKA+p2EPgfuJndRAfV1NFCJkHVaROSPKlQgsM
6vEvmY6TZWAymYeGWLSJbevgt8n4+Qi02F3mTY5Ppy0Mi9tNyxcDH0CIKHAQQj9018yTb+/ruxwZ
QBd0tSCCudewkBnPIAe3aWSdp93JcO0CHRXkZloTCSHJQXGPgEnTY7J4NItfWOksoyX1GYh4Adfg
X/tM5SolRWF17tvOhbxWqcEeCZS3rqtbniSLgMm0bQa+JwU9QIbtedd5pBpsnSeQEcLZ5XJQfS1u
ez3SCba+Vr7blSVjtKeKhuMz5lnAPdeGSBO2gA==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2025-08-26T18:33:26Z</mdssi:Value>
        </mdssi:SignatureTime>
      </SignatureProperty>
    </SignatureProperties>
  </Object>
  <Object Id="idOfficeObject">
    <SignatureProperties>
      <SignatureProperty Id="idOfficeV1Details" Target="#idPackageSignature">
        <SignatureInfoV1 xmlns="http://schemas.microsoft.com/office/2006/digsig">
          <SetupID>{4297DEFB-D1B3-4250-A281-5B4F3EFD90EC}</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2025-08-26T18:33:26Z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xq25BYNJJTtBNS5kUYs++ckrKrj+vYE+DgMUpvRdHAw=</DigestValue>
    </Reference>
    <Reference Type="http://www.w3.org/2000/09/xmldsig#Object" URI="#idOfficeObject">
      <DigestMethod Algorithm="http://www.w3.org/2001/04/xmlenc#sha256"/>
      <DigestValue>vQ15pHls9g3d2k8TxTbPJBMUjyds6OkaBmgO9pG0m1s=</DigestValue>
    </Reference>
    <Reference Type="http://uri.etsi.org/01903#SignedProperties" URI="#idSignedProperties">
      <Transforms>
        <Transform Algorithm="http://www.w3.org/TR/2001/REC-xml-c14n-20010315"/>
      </Transforms>
      <DigestMethod Algorithm="http://www.w3.org/2001/04/xmlenc#sha256"/>
      <DigestValue>JuqTIiYJbxNfoYpdhTpPV3WDs3QGaYHUcSCW6WzfTtk=</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RQf89/hIcODEOgwSRsI/4gH9yn6eAz872T8f1HWHW+27erkGhkRnzHu4ljEGLPcE0IuiywShP1J4
jltq8JKSRrN4oekH8F7VeyuAbJRnAgE7TJrLMCwqwnRGa7uyr9lGk26+8zBYchp1NDc6UaC/jhyd
v23Pk7kWXxOs76rO/CVPZLtGFkMvMqnL/kzIHI6v6UPpO30FKwaySVq9tKEhiu8lz0aTnnkn8CEA
T+wPecPIxteBAWMFAl3osleDJHsJfKL/8t30jPOKyYq6iFU4hsJwOP8Sjitfoz0t4nva08TsVRIw
QtZK2PFe0630AnAcpRlKthyZy85X71N29yXUFg==</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2025-08-26T21:52:56Z</mdssi:Value>
        </mdssi:SignatureTime>
      </SignatureProperty>
    </SignatureProperties>
  </Object>
  <Object Id="idOfficeObject">
    <SignatureProperties>
      <SignatureProperty Id="idOfficeV1Details" Target="#idPackageSignature">
        <SignatureInfoV1 xmlns="http://schemas.microsoft.com/office/2006/digsig">
          <SetupID>{1355C047-C2C3-4E82-8114-359E4B11521F}</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2025-08-26T21:52:56Z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6nDs5KlNqfayfBrrvlffOxeuDyVVJWX3ka8kIweg794=</DigestValue>
    </Reference>
    <Reference Type="http://www.w3.org/2000/09/xmldsig#Object" URI="#idOfficeObject">
      <DigestMethod Algorithm="http://www.w3.org/2001/04/xmlenc#sha256"/>
      <DigestValue>A6ZND9FVk/G6iYz3l57YtBHfrofIiUOgSIGDVqPwI9Q=</DigestValue>
    </Reference>
    <Reference Type="http://uri.etsi.org/01903#SignedProperties" URI="#idSignedProperties">
      <Transforms>
        <Transform Algorithm="http://www.w3.org/TR/2001/REC-xml-c14n-20010315"/>
      </Transforms>
      <DigestMethod Algorithm="http://www.w3.org/2001/04/xmlenc#sha256"/>
      <DigestValue>dFFXBYplSuDxxFwTZkhqFtY2FCwaNItPLs4Qbk8Ifig=</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NcFClUYRd9P7N8dgOpSVznKxMEd5g0jTVUJi2RgbwSh0AV+pRxW1fW3llVD7bEfEFHEnbqdrzF/Z
H9+r+H1FJsOmClr6+apCJgEVp43RYxHyA1NVXYofdKfZ2FDqPG504TLJiSgjP5Br3D7X1p62fTR+
lJC0Vuoj3sDtv5qb+xcpyINcSL7bRcwFe7g7hjlhMXCSHCsmlyHIXe8K/xUuqX1xIRTHqffpKdgn
6tCZMvoYSAzPSQKt+vqwTmmeP4txbWYFntYIKRODHNmCOXxUL4JXXd5LY476YHlPpihmhxex5Vo7
HORf4HmRDkLLZtugQu6LK3Hg16SqSbayiHCaBQ==</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2025-08-26T21:53:10Z</mdssi:Value>
        </mdssi:SignatureTime>
      </SignatureProperty>
    </SignatureProperties>
  </Object>
  <Object Id="idOfficeObject">
    <SignatureProperties>
      <SignatureProperty Id="idOfficeV1Details" Target="#idPackageSignature">
        <SignatureInfoV1 xmlns="http://schemas.microsoft.com/office/2006/digsig">
          <SetupID>{69A686FE-D26F-4C38-9A95-F0D4112C5879}</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2025-08-26T21:53:10Z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1LW6HbIKQMPXnRyr5Vj1si+Y1DhujMYUgDRZP5P+nAU=</DigestValue>
    </Reference>
    <Reference Type="http://www.w3.org/2000/09/xmldsig#Object" URI="#idOfficeObject">
      <DigestMethod Algorithm="http://www.w3.org/2001/04/xmlenc#sha256"/>
      <DigestValue>q0cOTMLp59tn6HOoyPnJpJJnekL46D2vvBDGKOjm7L8=</DigestValue>
    </Reference>
    <Reference Type="http://uri.etsi.org/01903#SignedProperties" URI="#idSignedProperties">
      <Transforms>
        <Transform Algorithm="http://www.w3.org/TR/2001/REC-xml-c14n-20010315"/>
      </Transforms>
      <DigestMethod Algorithm="http://www.w3.org/2001/04/xmlenc#sha256"/>
      <DigestValue>XYgpVJnkkkXqkWeRwIWC0DwgVPcfErNAkwCaitC4pNE=</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Nkrsc0VIdl+llXOYHk5YyiQ49eWl8bOCczADxwGgDB0baeueQVNklxKwtzJ2sCuRuRlyCg6saVbu
9rEpk6/jMlK+mY5g6wg/aqoLA4K55JRPwcmF+w6R/ILaRl0K49YCEe48Mnfu01cAaT54D5NEDbFu
43ZaE0sgjDjLsya3a0/ltdhREcPkoW4cj54PuqJ0Pf4er0vcVsiwkihjPnujrlaC/IUpZV8WnBXB
8ylyx2DJpTX6rE/zTJBvrbVYIacBLLfQH/PetKA2uqukKntULRykCVEYq1CINIVvgJxY5dXuPvfO
alIVInCGveGvRZaLqbIiK7l/CXKHBR0byl7nbA==</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2025-08-26T21:53:26Z</mdssi:Value>
        </mdssi:SignatureTime>
      </SignatureProperty>
    </SignatureProperties>
  </Object>
  <Object Id="idOfficeObject">
    <SignatureProperties>
      <SignatureProperty Id="idOfficeV1Details" Target="#idPackageSignature">
        <SignatureInfoV1 xmlns="http://schemas.microsoft.com/office/2006/digsig">
          <SetupID>{6D36E0EF-FE5C-44EB-AD27-DFDA817D726C}</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2025-08-26T21:53:26Z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KA7d6oI/aF8KzqI5oLMFHdN4EDIPr5jZ1YY4o4Q6aZY=</DigestValue>
    </Reference>
    <Reference Type="http://www.w3.org/2000/09/xmldsig#Object" URI="#idOfficeObject">
      <DigestMethod Algorithm="http://www.w3.org/2001/04/xmlenc#sha256"/>
      <DigestValue>wcAJUcYukJSl28oXmAVmQllUHZEvFP5HJTwciiDqZZQ=</DigestValue>
    </Reference>
    <Reference Type="http://uri.etsi.org/01903#SignedProperties" URI="#idSignedProperties">
      <Transforms>
        <Transform Algorithm="http://www.w3.org/TR/2001/REC-xml-c14n-20010315"/>
      </Transforms>
      <DigestMethod Algorithm="http://www.w3.org/2001/04/xmlenc#sha256"/>
      <DigestValue>NsLkcSGZvDXO0hmUVOAoWjLlhlfOnDd/VFyPTwi6dvQ=</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h30CJ+OPulfXZ/7GmocBM8OzvmVKUmKqTgCXgiYlcASEi7bkwzZO7IuMbcGjDACFX0tfh44IYnH0
9AMtXhCFzil0wOpFdc/wJqwb0TlCsJvcA+ctp7QVLiO3+C8oYNySr9llZvrK2RBlh0abphUVOZhp
2jNz2jfVYz1Ef6T9uigJU8mP+5Urj2J86FbnqTtk/ZK8tZV2jnj5Xkb20/i1lbNDrA6ddJP3xvOX
6hl3HAQpqmq9TO+cpfU0ooHrIvxKZO09LmAO04f6D8QC3vvqXUgSSKI1o1Of/CR9dMhTeee9Xpgv
aP1RFKfB+jr2t30lmwJ+2Ehv0AZ6Z+J0hA5QQg==</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2025-08-26T21:53:47Z</mdssi:Value>
        </mdssi:SignatureTime>
      </SignatureProperty>
    </SignatureProperties>
  </Object>
  <Object Id="idOfficeObject">
    <SignatureProperties>
      <SignatureProperty Id="idOfficeV1Details" Target="#idPackageSignature">
        <SignatureInfoV1 xmlns="http://schemas.microsoft.com/office/2006/digsig">
          <SetupID>{F4A066BE-4470-4761-8E95-9B02BDE2400B}</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2025-08-26T21:53:47Z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+gehJtW+bc9uJyEQxpxP8XsNh7QYWYo3hn2xFD7sh5A=</DigestValue>
    </Reference>
    <Reference Type="http://www.w3.org/2000/09/xmldsig#Object" URI="#idOfficeObject">
      <DigestMethod Algorithm="http://www.w3.org/2001/04/xmlenc#sha256"/>
      <DigestValue>ZejZCh/rC9FbAjtqCpPx3L57IxJvmiRgq0wERYLaMpE=</DigestValue>
    </Reference>
    <Reference Type="http://uri.etsi.org/01903#SignedProperties" URI="#idSignedProperties">
      <Transforms>
        <Transform Algorithm="http://www.w3.org/TR/2001/REC-xml-c14n-20010315"/>
      </Transforms>
      <DigestMethod Algorithm="http://www.w3.org/2001/04/xmlenc#sha256"/>
      <DigestValue>P/rdL3TywqoUcvyAtteaUTAPNXI6Cd6maR6Msk5KiEY=</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TJVpWgAZTem4P/qMlRnwL3LQkgyghpsv7UacWQe7uj9IzRtpe0DK9kKr4Q6Gz8p/UsIIJDeDnncn
YiK3Q6fyOwu+2079twKaNuW5VQM6SIBUGss4UywNskI6Jocz1TdMYiYF4rJkOmWhIR6dGmIqGQ2w
Oxuo/xCSKIrU1IIEMECVU0BHVaBpQF1Jo1S3/hzZ8xjegXED8D2mX+D3GzkuNP+s9Qlj8/1Ogmou
3eL+kJZnTcleO535VEJp65L49i8VAMukMikNk91PWIpyOnFSF9VvDVMROLtwps6dQ0SrQ0/KcnrS
GgX6R1CHugvrILwmsmxEVAlkRbP1Kyn8EycpOQ==</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2025-08-26T21:54:08Z</mdssi:Value>
        </mdssi:SignatureTime>
      </SignatureProperty>
    </SignatureProperties>
  </Object>
  <Object Id="idOfficeObject">
    <SignatureProperties>
      <SignatureProperty Id="idOfficeV1Details" Target="#idPackageSignature">
        <SignatureInfoV1 xmlns="http://schemas.microsoft.com/office/2006/digsig">
          <SetupID>{16ECD192-73DB-4B39-923A-7883328E2ED9}</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2025-08-26T21:54:08Z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g43/TsWqhij2YN+gSVKS0qsT4Cdpd9xOKYhBjsrnA0M=</DigestValue>
    </Reference>
    <Reference Type="http://www.w3.org/2000/09/xmldsig#Object" URI="#idOfficeObject">
      <DigestMethod Algorithm="http://www.w3.org/2001/04/xmlenc#sha256"/>
      <DigestValue>40x/a/+Cx7Rf8u+0zsrfXxoMijh5VGPFi8IhjqipB/k=</DigestValue>
    </Reference>
    <Reference Type="http://uri.etsi.org/01903#SignedProperties" URI="#idSignedProperties">
      <Transforms>
        <Transform Algorithm="http://www.w3.org/TR/2001/REC-xml-c14n-20010315"/>
      </Transforms>
      <DigestMethod Algorithm="http://www.w3.org/2001/04/xmlenc#sha256"/>
      <DigestValue>3aLfA8/jDRcDCIc0vhfphpAAhEB/FHaWbYvpc4SAStc=</DigestValue>
    </Reference>
    <Reference Type="http://www.w3.org/2000/09/xmldsig#Object" URI="#idValidSigLnImg">
      <DigestMethod Algorithm="http://www.w3.org/2001/04/xmlenc#sha256"/>
      <DigestValue>fT5H/CG8yuO4c0ktZrhPrhjJvMDW9Nr0jCV+daSVlrg=</DigestValue>
    </Reference>
    <Reference Type="http://www.w3.org/2000/09/xmldsig#Object" URI="#idInvalidSigLnImg">
      <DigestMethod Algorithm="http://www.w3.org/2001/04/xmlenc#sha256"/>
      <DigestValue>ueqz4uIroA/nctiCJeaYGFDTQgv+wUmGRyqv9Wd8TRo=</DigestValue>
    </Reference>
  </SignedInfo>
  <SignatureValue>AEaJ2Eyagtzhvs83nkBn4z4goGYg2QuqEJJAWVkRHDk+FPprKVkRr53yg7paMvqFKqo38RzCY78O
Mge4FwzlJYbqv55rUVQMHkiNdbNTAdCMvyzj+GYX05LW1YEi1QAAVQ7IUwxwr9c0uYafN3pl+H3K
RGa2ikvqamhxjKRob2aSAh49juMUF+YLA3HGSv1mZ4+YimriR4FkaKDUI1D+pYZbXcnZGRq4trhi
aZQhCdESgnAVf49vfd/dStXcA9JpjVa7mObcT+/mEXjsli1OWHzEo9UKv9FAlVuV9+cA8d9brdFl
/LBND7TMATAsq0RW8rv/R+jLG7qZpOupJg8TOQ==</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2025-08-27T13:46:08Z</mdssi:Value>
        </mdssi:SignatureTime>
      </SignatureProperty>
    </SignatureProperties>
  </Object>
  <Object Id="idOfficeObject">
    <SignatureProperties>
      <SignatureProperty Id="idOfficeV1Details" Target="#idPackageSignature">
        <SignatureInfoV1 xmlns="http://schemas.microsoft.com/office/2006/digsig">
          <SetupID>{C35AC344-5C63-47C2-9D90-E31B1362A16F}</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2025-08-27T13:46:08Z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A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OcTkOdTUyVN8ZOjxnd1VAkZ8XbCQWIj3p384WDxrWLU=</DigestValue>
    </Reference>
    <Reference Type="http://www.w3.org/2000/09/xmldsig#Object" URI="#idOfficeObject">
      <DigestMethod Algorithm="http://www.w3.org/2001/04/xmlenc#sha256"/>
      <DigestValue>wiBlf4b+lOIlEBbuguVe/RZtyouPJXwipFkgjo98Ze4=</DigestValue>
    </Reference>
    <Reference Type="http://uri.etsi.org/01903#SignedProperties" URI="#idSignedProperties">
      <Transforms>
        <Transform Algorithm="http://www.w3.org/TR/2001/REC-xml-c14n-20010315"/>
      </Transforms>
      <DigestMethod Algorithm="http://www.w3.org/2001/04/xmlenc#sha256"/>
      <DigestValue>oQ2gfcSEnpVa6SfEC/bApu8h4YF1xrfGB1AhoHc5GKE=</DigestValue>
    </Reference>
    <Reference Type="http://www.w3.org/2000/09/xmldsig#Object" URI="#idValidSigLnImg">
      <DigestMethod Algorithm="http://www.w3.org/2001/04/xmlenc#sha256"/>
      <DigestValue>fT5H/CG8yuO4c0ktZrhPrhjJvMDW9Nr0jCV+daSVlrg=</DigestValue>
    </Reference>
    <Reference Type="http://www.w3.org/2000/09/xmldsig#Object" URI="#idInvalidSigLnImg">
      <DigestMethod Algorithm="http://www.w3.org/2001/04/xmlenc#sha256"/>
      <DigestValue>6roDa0vMigpSb413ybf8Q1OE2xj+MysydlQwyG/qsY8=</DigestValue>
    </Reference>
  </SignedInfo>
  <SignatureValue>T5os4DRb3NILK2dwMomJrcqssMm2yEqOv3FAO9ETcs61rbC8+H31YSWzwWQ60NgYO4omhTiEsGuu
vip8C7GIjHwzT4HPhzkpel8YP13gwZAve+MFrj3PejtUmxKShINyV0mtndBop83UGMtj5dt4Z5Ib
YyBoaZbK8CBk5Pxk8V7Bh5a3iaCRW5fZxhTZzvvQan+JIudnY/wpjxEROWV1og0vIA36y7WBTGhu
xjzqW0N9x86VDIrXmCclB0w8/h4y6HUM0ymWN8zpgrtfAVEc1tmhPMaVOT7Y7bdLS9HWYjPqsjKj
NhB/P7pe9MJ+nRDyo1HY8qlPtBu+GF/fpHTw9g==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2025-08-27T13:47:03Z</mdssi:Value>
        </mdssi:SignatureTime>
      </SignatureProperty>
    </SignatureProperties>
  </Object>
  <Object Id="idOfficeObject">
    <SignatureProperties>
      <SignatureProperty Id="idOfficeV1Details" Target="#idPackageSignature">
        <SignatureInfoV1 xmlns="http://schemas.microsoft.com/office/2006/digsig">
          <SetupID>{BBF0C910-D2D3-44CB-8E10-892D2025D5E2}</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2025-08-27T13:47:03Z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M3WGkJVYzzu0h1jNr6aG381dyTJqcqpjUzoD3zIyJqQ=</DigestValue>
    </Reference>
    <Reference Type="http://www.w3.org/2000/09/xmldsig#Object" URI="#idOfficeObject">
      <DigestMethod Algorithm="http://www.w3.org/2001/04/xmlenc#sha256"/>
      <DigestValue>9LREhtPjd+KXhXcFvnXsT7HfA+WooShf8Uh1smKAWMU=</DigestValue>
    </Reference>
    <Reference Type="http://uri.etsi.org/01903#SignedProperties" URI="#idSignedProperties">
      <Transforms>
        <Transform Algorithm="http://www.w3.org/TR/2001/REC-xml-c14n-20010315"/>
      </Transforms>
      <DigestMethod Algorithm="http://www.w3.org/2001/04/xmlenc#sha256"/>
      <DigestValue>H3JDjMRI1dCHTDyMoCqx/laSUrRjGF/PHt8xl1G1MOE=</DigestValue>
    </Reference>
    <Reference Type="http://www.w3.org/2000/09/xmldsig#Object" URI="#idValidSigLnImg">
      <DigestMethod Algorithm="http://www.w3.org/2001/04/xmlenc#sha256"/>
      <DigestValue>6UxLtpByDRSnwB8PahVSJl8UWlRMwSms8oj7XCxus2s=</DigestValue>
    </Reference>
    <Reference Type="http://www.w3.org/2000/09/xmldsig#Object" URI="#idInvalidSigLnImg">
      <DigestMethod Algorithm="http://www.w3.org/2001/04/xmlenc#sha256"/>
      <DigestValue>ueqz4uIroA/nctiCJeaYGFDTQgv+wUmGRyqv9Wd8TRo=</DigestValue>
    </Reference>
  </SignedInfo>
  <SignatureValue>kG/uHdhR8wUsFSTTiWy9qy5qdygR7IBPJ/if7E+OH/1T9aCWokZfpoETTXd0xANYgHMVqdPLI3XN
lQtw0iQV9W5GfEPdaRSQVLEDRGtwfuTnqI7Fm16bdyxF50RUSOlGXfn1PP8Z2KHj2/RNhRIPJN0n
cjuH8hlS1zUBILaPOKF5MpNfXkCsF7OK4sc7B6Vh44kvIqWdACRez3NwIqDxt5DGpUFZUCUVYsqS
vh2aSS5r3jaau+hAkl8YuzHDOECOloU1gV6FSWJtbhCwZsJOhldXY2I6EH3P7dV1+305bbuGLUrW
UkAieRg/eI4/a+LUTJWy/S2lV9kWbVUYyPBUvg==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2025-08-27T13:47:23Z</mdssi:Value>
        </mdssi:SignatureTime>
      </SignatureProperty>
    </SignatureProperties>
  </Object>
  <Object Id="idOfficeObject">
    <SignatureProperties>
      <SignatureProperty Id="idOfficeV1Details" Target="#idPackageSignature">
        <SignatureInfoV1 xmlns="http://schemas.microsoft.com/office/2006/digsig">
          <SetupID>{902ACF89-9E5D-42DC-9FD0-18F58546532E}</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2025-08-27T13:47:23Z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dER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A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wf9txtKEnlNBG+W46P8JQ5BshEXhVPysak+MWYHMl8g=</DigestValue>
    </Reference>
    <Reference Type="http://www.w3.org/2000/09/xmldsig#Object" URI="#idOfficeObject">
      <DigestMethod Algorithm="http://www.w3.org/2001/04/xmlenc#sha256"/>
      <DigestValue>QVUH2Yrp7v33AerqhrNE1oLE4ef6/oyvJJ7cs5ryYz0=</DigestValue>
    </Reference>
    <Reference Type="http://uri.etsi.org/01903#SignedProperties" URI="#idSignedProperties">
      <Transforms>
        <Transform Algorithm="http://www.w3.org/TR/2001/REC-xml-c14n-20010315"/>
      </Transforms>
      <DigestMethod Algorithm="http://www.w3.org/2001/04/xmlenc#sha256"/>
      <DigestValue>tUmOiQI8XQmiQyuOOatQVdShQGAObQfxZMZ9rA2dRoo=</DigestValue>
    </Reference>
    <Reference Type="http://www.w3.org/2000/09/xmldsig#Object" URI="#idValidSigLnImg">
      <DigestMethod Algorithm="http://www.w3.org/2001/04/xmlenc#sha256"/>
      <DigestValue>fT5H/CG8yuO4c0ktZrhPrhjJvMDW9Nr0jCV+daSVlrg=</DigestValue>
    </Reference>
    <Reference Type="http://www.w3.org/2000/09/xmldsig#Object" URI="#idInvalidSigLnImg">
      <DigestMethod Algorithm="http://www.w3.org/2001/04/xmlenc#sha256"/>
      <DigestValue>6roDa0vMigpSb413ybf8Q1OE2xj+MysydlQwyG/qsY8=</DigestValue>
    </Reference>
  </SignedInfo>
  <SignatureValue>IhZMig/A2R2r8YfAmJk+yIGyQKat+DzilQnhrN2m9axFX1NUxt78pL5WVSaL3s+Gb68jrPAMIYu/
rZ0mhNB5RJOD4pjl9gCMhiquwyI2NVUbmLzvjDgfcjHUjg4ZpsE0SG9r7BtIPasaRNOxS7CPbrYM
nAdHN4D2JyE8CIplY4o9omNKk1Pt68XTNhxND7wok984Z3UUUSas8UssH/+LxKmrETb6G/r5Kj5I
96hdH2fce49YtFbPEEy1/cvp1ufZeruN118X7VWIwnyWxSusm+PWWm7IyCOAM9Fxpd8mtO4iZqvc
VON3AcRIp75LN7+fK/S+yPxsT3fX8jHh3e2kAA==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2025-08-27T13:47:41Z</mdssi:Value>
        </mdssi:SignatureTime>
      </SignatureProperty>
    </SignatureProperties>
  </Object>
  <Object Id="idOfficeObject">
    <SignatureProperties>
      <SignatureProperty Id="idOfficeV1Details" Target="#idPackageSignature">
        <SignatureInfoV1 xmlns="http://schemas.microsoft.com/office/2006/digsig">
          <SetupID>{10EB12F2-5A97-44A2-B6CF-5DC7352319C2}</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2025-08-27T13:47:41Z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1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EE0nnsEcGM+DXILBEnd3gYYh/HcCCggdikL7t9s+yKI=</DigestValue>
    </Reference>
    <Reference Type="http://www.w3.org/2000/09/xmldsig#Object" URI="#idOfficeObject">
      <DigestMethod Algorithm="http://www.w3.org/2001/04/xmlenc#sha256"/>
      <DigestValue>NDs67GnYvYUaHeTuSpJxCh8umFvtKbVkKhQb/RgrwnU=</DigestValue>
    </Reference>
    <Reference Type="http://uri.etsi.org/01903#SignedProperties" URI="#idSignedProperties">
      <Transforms>
        <Transform Algorithm="http://www.w3.org/TR/2001/REC-xml-c14n-20010315"/>
      </Transforms>
      <DigestMethod Algorithm="http://www.w3.org/2001/04/xmlenc#sha256"/>
      <DigestValue>+vQNQdP4H97abKFQIvdnyr3Mw/b5zh1czH2NLDAdHkM=</DigestValue>
    </Reference>
    <Reference Type="http://www.w3.org/2000/09/xmldsig#Object" URI="#idValidSigLnImg">
      <DigestMethod Algorithm="http://www.w3.org/2001/04/xmlenc#sha256"/>
      <DigestValue>fT5H/CG8yuO4c0ktZrhPrhjJvMDW9Nr0jCV+daSVlrg=</DigestValue>
    </Reference>
    <Reference Type="http://www.w3.org/2000/09/xmldsig#Object" URI="#idInvalidSigLnImg">
      <DigestMethod Algorithm="http://www.w3.org/2001/04/xmlenc#sha256"/>
      <DigestValue>6roDa0vMigpSb413ybf8Q1OE2xj+MysydlQwyG/qsY8=</DigestValue>
    </Reference>
  </SignedInfo>
  <SignatureValue>ZPKealWAVHWrJ8l+KhkaCagVEefg5zXDc+I+BqREtdHlv5KRcgjMnfNebr/UjB6cqSJl2DkQvh8+
nko3NRJJRb5LIWoJeR3jOsk4v93Uz/87KNNm7dpJPch65jXk8fa7rP9v7aCRqiA1yI9C3VH43ygm
JhCPaBbgoc2wino3LuANzgeU0pUue8l2pVKHrH0sOeeigxr9nykfjYOshaRtL/REYfikBNYq6JuC
MozHFkDcsNIU83mBUWwULaFjTBPP5V9Z2qyQZDkVVLG9GqptSE+ts6iFNlQxYbf0uay98NNrzC88
tDaAO0FHhWr/FC8/ClzNBEsvU1d1C5tx/9lbJw==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2025-08-27T13:48:00Z</mdssi:Value>
        </mdssi:SignatureTime>
      </SignatureProperty>
    </SignatureProperties>
  </Object>
  <Object Id="idOfficeObject">
    <SignatureProperties>
      <SignatureProperty Id="idOfficeV1Details" Target="#idPackageSignature">
        <SignatureInfoV1 xmlns="http://schemas.microsoft.com/office/2006/digsig">
          <SetupID>{CC4F7D53-1D64-49AD-ACB6-E0657692600E}</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2025-08-27T13:48:00Z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mPldHOPfbATYm+uFqK2DJVBdAj69xqSbM+gFNOk29ZE0l0Xft32RkJu8vd+Nd0s1QSX+j3VEH39U
em0ycoa7fw==</DigestValue>
    </Reference>
    <Reference Type="http://www.w3.org/2000/09/xmldsig#Object" URI="#idOfficeObject">
      <DigestMethod Algorithm="http://www.w3.org/2001/04/xmlenc#sha512"/>
      <DigestValue>mezi2JejjY/YHl8sCPg+sldrAsTqBVUJpNA7ZsuQmtGjELI1s6OtqZzEZVst2//76CdUarPOhm/v
i3SWi+2Tqw==</DigestValue>
    </Reference>
    <Reference Type="http://uri.etsi.org/01903#SignedProperties" URI="#idSignedProperties">
      <Transforms>
        <Transform Algorithm="http://www.w3.org/TR/2001/REC-xml-c14n-20010315"/>
      </Transforms>
      <DigestMethod Algorithm="http://www.w3.org/2001/04/xmlenc#sha512"/>
      <DigestValue>y9rObOrYE1JRKvY+wKVof8WAHMamRZO0M0VKPhiDxiVDYI0iDtNcH/ppVzjm4TMgLjN2lItYbqSj
95Jat0MIBw==</DigestValue>
    </Reference>
    <Reference Type="http://www.w3.org/2000/09/xmldsig#Object" URI="#idValidSigLnImg">
      <DigestMethod Algorithm="http://www.w3.org/2001/04/xmlenc#sha512"/>
      <DigestValue>6DRDaZy2CEq5O9wtoEv/KUdLD35dbRs3pDxs7atetWdNEWEhQQsac3RuJaKWdoRJ0WkGNC3QXoJE
f1iWsU6mug==</DigestValue>
    </Reference>
    <Reference Type="http://www.w3.org/2000/09/xmldsig#Object" URI="#idInvalidSigLnImg">
      <DigestMethod Algorithm="http://www.w3.org/2001/04/xmlenc#sha512"/>
      <DigestValue>Wu8H8Ck+FZR2KXfwsvhEjwx+lE2IiW9xLDDpxZo5b41b1/cE/BK5vAPZTS6PdmZt0/9m4cZKCRIQ
mlOL5Mfq+g==</DigestValue>
    </Reference>
  </SignedInfo>
  <SignatureValue>bVranlYXh/8P5cAvanVlUEEevz2ClHcKsG8UM+XFUacFT1J8cxLhqc9kYzV+Wxj/klKiKjl3BgGV
h+TO8DA4c4wjTR/01HWlgF/r/P+/waRqM0qv8xnEiJ34WKKo10QtaoeRF37C6YckndFCvGFl4izd
aJb/Fq39JnUKdJu88s6W06MiWep6WlBG5Z3q3BVxXZTtS2NjD8WKxJyA7atwWdRyg6tmo92rgACd
dLSHrWWCyLcpN9/ZYj20m6z7NPPEpekBy/7E/AkJ6EJrI8BO+nUGu5q/KHx0N6s3N75usDV7e9uy
e0yPyDmP/Bf3Sc8Ftp0co2l7YtM3FM+yjxjQRg==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2025-08-26T18:33:40Z</mdssi:Value>
        </mdssi:SignatureTime>
      </SignatureProperty>
    </SignatureProperties>
  </Object>
  <Object Id="idOfficeObject">
    <SignatureProperties>
      <SignatureProperty Id="idOfficeV1Details" Target="#idPackageSignature">
        <SignatureInfoV1 xmlns="http://schemas.microsoft.com/office/2006/digsig">
          <SetupID>{E4E20B72-0CD6-4532-8AEE-8E052B4E185B}</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2025-08-26T18:33:40Z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G8+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b24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BTZQ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2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300o3p2BQ/soptXKF0wre5Fu6lDAzgtXNz+KIUU6feg=</DigestValue>
    </Reference>
    <Reference Type="http://www.w3.org/2000/09/xmldsig#Object" URI="#idOfficeObject">
      <DigestMethod Algorithm="http://www.w3.org/2001/04/xmlenc#sha256"/>
      <DigestValue>h0F7GeaQefxtPLmEjCvs00wWM01lg2bAzYcZlTznG0Q=</DigestValue>
    </Reference>
    <Reference Type="http://uri.etsi.org/01903#SignedProperties" URI="#idSignedProperties">
      <Transforms>
        <Transform Algorithm="http://www.w3.org/TR/2001/REC-xml-c14n-20010315"/>
      </Transforms>
      <DigestMethod Algorithm="http://www.w3.org/2001/04/xmlenc#sha256"/>
      <DigestValue>rv2L3a6iLocvuburs5F81yxY3YVKb8KhHL64hh8bUhI=</DigestValue>
    </Reference>
    <Reference Type="http://www.w3.org/2000/09/xmldsig#Object" URI="#idValidSigLnImg">
      <DigestMethod Algorithm="http://www.w3.org/2001/04/xmlenc#sha256"/>
      <DigestValue>WsWPcs8cx0DO5014Hl3T5fFwmYrg5Hs8j1oh/Bx63H4=</DigestValue>
    </Reference>
    <Reference Type="http://www.w3.org/2000/09/xmldsig#Object" URI="#idInvalidSigLnImg">
      <DigestMethod Algorithm="http://www.w3.org/2001/04/xmlenc#sha256"/>
      <DigestValue>YIJPa2F9s7DjRshWL/9VdkLT9691cOTdYD5i6f86Feg=</DigestValue>
    </Reference>
  </SignedInfo>
  <SignatureValue>mLHOjcXrtEL+Xzn95144mIx1HeO2nK+fMTWg0y9YdNTrR6vd2A/J0NyyL2thpxfQdVYKjkTMbetx
3xvbqJCpKarKvP5WYk0CEEy/whtwRZ08gudkhMdxqdRo3au7YZlW5+Xqs7DcJB0vbJs7vTj/b1K7
Bu+X6pJG6ijUIY5X4j1Rm+n6pdXbYk0Hrd93kCr+/JMTiUDWm7ytyetF3Ru5sffE+xQi7x1dKn93
4Q/I30G3EmMJdsH8JujidKBYo7ATYLdbJC9bslMvZgo9aIkZVEc080HPBc43reSlJ2A7FGuNwCp3
ltYveV1Y29x7IggmSIPKVF9/pE1Ihf68FId6mw==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2025-08-27T13:48:23Z</mdssi:Value>
        </mdssi:SignatureTime>
      </SignatureProperty>
    </SignatureProperties>
  </Object>
  <Object Id="idOfficeObject">
    <SignatureProperties>
      <SignatureProperty Id="idOfficeV1Details" Target="#idPackageSignature">
        <SignatureInfoV1 xmlns="http://schemas.microsoft.com/office/2006/digsig">
          <SetupID>{DA3004D5-D713-473A-B9E7-8FD9186DF4AA}</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2025-08-27T13:48:23Z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VE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GQ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BU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VA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2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2D4/7bpTHL5M3AhYWJ5RvhzCIBMbq5DM4y/TGg+4E1Y=</DigestValue>
    </Reference>
    <Reference Type="http://www.w3.org/2000/09/xmldsig#Object" URI="#idOfficeObject">
      <DigestMethod Algorithm="http://www.w3.org/2001/04/xmlenc#sha256"/>
      <DigestValue>mqhXHUgz4RxvK3L+KIqw3wp2j6TmpJWplgtU4A5/eVw=</DigestValue>
    </Reference>
    <Reference Type="http://uri.etsi.org/01903#SignedProperties" URI="#idSignedProperties">
      <Transforms>
        <Transform Algorithm="http://www.w3.org/TR/2001/REC-xml-c14n-20010315"/>
      </Transforms>
      <DigestMethod Algorithm="http://www.w3.org/2001/04/xmlenc#sha256"/>
      <DigestValue>tON2Nv9HJQTwYpyiTaNjinRElIDhMtnyNOR1SU16U5o=</DigestValue>
    </Reference>
    <Reference Type="http://www.w3.org/2000/09/xmldsig#Object" URI="#idValidSigLnImg">
      <DigestMethod Algorithm="http://www.w3.org/2001/04/xmlenc#sha256"/>
      <DigestValue>em3JItnbH+ZL9sNDkfjXKIcX3EjtIMqe5WfjkjzhK10=</DigestValue>
    </Reference>
    <Reference Type="http://www.w3.org/2000/09/xmldsig#Object" URI="#idInvalidSigLnImg">
      <DigestMethod Algorithm="http://www.w3.org/2001/04/xmlenc#sha256"/>
      <DigestValue>6roDa0vMigpSb413ybf8Q1OE2xj+MysydlQwyG/qsY8=</DigestValue>
    </Reference>
  </SignedInfo>
  <SignatureValue>fIGrBZof/LY49nmi9q36ApSCT2YVr4LrazI6QEDaiqZ41gDwkG2PdFPDc1EIX4gbmoIqonopoKEr
FLEuiIxmiOCKVYXArNQRbzEwgQqIdOdDcxRzWlHmReoKCbtZQ4cU8CBHDIwAPROdfqfDDdRSN5xq
asYG19oH+e6fMRRF/70IfMjShnWTkabUQWMT2ZDy/018uakRlvc+guHjYPF0CfseAfkDGB6+0X8l
tadwQPWindJIoJAhcN7PD/gk43JN/JQ57nt/GWwqyNg81w7SsvV3O9iwY+lWvKq6DRWRv32818fR
GJOynv6jF4FnjknBE4Q6qGZH0pMvsKBIo7T+Eg==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2025-08-27T13:48:42Z</mdssi:Value>
        </mdssi:SignatureTime>
      </SignatureProperty>
    </SignatureProperties>
  </Object>
  <Object Id="idOfficeObject">
    <SignatureProperties>
      <SignatureProperty Id="idOfficeV1Details" Target="#idPackageSignature">
        <SignatureInfoV1 xmlns="http://schemas.microsoft.com/office/2006/digsig">
          <SetupID>{313B0356-636A-4685-866F-B750A1BD143B}</SetupID>
          <SignatureText>Leonardo Alfonzo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2025-08-27T13:48:42Z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gA3AC8AMAA4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0L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OC0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LCA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VgEAAKAAAAAAAAAAAAAAAFY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0AAABWAAAAMAAAADsAAACe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4AAABXAAAAJQAAAAwAAAAEAAAAVAAAAKwAAAAxAAAAOwAAAMwAAABWAAAAAQAAAFVVj0EmtI9BMQAAADsAAAAQAAAATAAAAAAAAAAAAAAAAAAAAP//////////bAAAAEwAZQBvAG4AYQByAGQAbwAgAEEAbABmAG8AbgB6AG8ACQAAAAoAAAAMAAAACwAAAAoAAAAHAAAADAAAAAwAAAAFAAAADQAAAAUAAAAGAAAADAAAAAsAAAAJAAAADAAAAEsAAABAAAAAMAAAAAUAAAAgAAAAAQAAAAEAAAAQAAAAAAAAAAAAAABWAQAAoAAAAAAAAAAAAAAAVgEAAKAAAAAlAAAADAAAAAIAAAAnAAAAGAAAAAUAAAAAAAAA////AAAAAAAlAAAADAAAAAUAAABMAAAAZAAAAAAAAABhAAAAVQEAAJsAAAAAAAAAYQAAAFY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cAAAAYAAAABQAAAAAAAAD///8AAAAAACUAAAAMAAAABQAAAEwAAABkAAAADgAAAHYAAAA/AQAAhgAAAA4AAAB2AAAAMgEAABEAAAAhAPAAAAAAAAAAAAAAAIA/AAAAAAAAAAAAAIA/AAAAAAAAAAAAAAAAAAAAAAAAAAAAAAAAAAAAAAAAAAAlAAAADAAAAAAAAIAoAAAADAAAAAUAAAAlAAAADAAAAAEAAAAYAAAADAAAAAAAAAASAAAADAAAAAEAAAAeAAAAGAAAAA4AAAB2AAAAQAEAAIcAAAAlAAAADAAAAAEAAABUAAAAwAAAAA8AAAB2AAAAhQAAAIYAAAABAAAAVVWPQSa0j0EPAAAAdgAAABMAAABMAAAAAAAAAAAAAAAAAAAA//////////90AAAAUgBlAHAAcgBlAHMAZQBuAHQAYQBuAHQAZQAgAEwAZQBnAGEAbAAAgAgAAAAHAAAACAAAAAUAAAAHAAAABgAAAAcAAAAHAAAABAAAAAcAAAAHAAAABAAAAAcAAAAEAAAABgAAAAcAAAAIAAAABwAAAAMAAABLAAAAQAAAADAAAAAFAAAAIAAAAAEAAAABAAAAEAAAAAAAAAAAAAAAVgEAAKAAAAAAAAAAAAAAAFYBAACgAAAAJQAAAAwAAAACAAAAJwAAABgAAAAFAAAAAAAAAP///wAAAAAAJQAAAAwAAAAFAAAATAAAAGQAAAAOAAAAiwAAAEcBAACbAAAADgAAAIsAAAA6AQAAEQAAACEA8AAAAAAAAAAAAAAAgD8AAAAAAAAAAAAAgD8AAAAAAAAAAAAAAAAAAAAAAAAAAAAAAAAAAAAAAAAAACUAAAAMAAAAAAAAgCgAAAAMAAAABQAAACUAAAAMAAAAAQAAABgAAAAMAAAAAAAAABIAAAAMAAAAAQAAABYAAAAMAAAAAAAAAFQAAABUAQAADwAAAIsAAABGAQAAmwAAAAEAAABVVY9BJrSPQQ8AAACLAAAALAAAAEwAAAAEAAAADgAAAIsAAABIAQAAnAAAAKQAAABGAGkAcgBtAGEAZABvACAAcABvAHIAOgAgAEwARQBPAE4AQQBSAEQATwAgAFIAQQBGAEEARQBMACAAQQBMAEYATwBOAFoATwAgAFMARQBHAE8AVgBJAEEABgAAAAMAAAAFAAAACwAAAAcAAAAIAAAACAAAAAQAAAAIAAAACAAAAAUAAAADAAAABAAAAAYAAAAHAAAACgAAAAoAAAAIAAAACAAAAAkAAAAKAAAABAAAAAgAAAAIAAAABgAAAAgAAAAHAAAABgAAAAQAAAAIAAAABgAAAAYAAAAKAAAACgAAAAcAAAAKAAAABAAAAAcAAAAHAAAACQAAAAoAAAAIAAAAAwAAAAg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XjyYwwvGfkAou6WTfy1K838I2grDHC46dimpG193owA+AAKzjYyfeCZGm1umM87HseX9D0aPIc8b
N6f+uWHeCg==</DigestValue>
    </Reference>
    <Reference Type="http://www.w3.org/2000/09/xmldsig#Object" URI="#idOfficeObject">
      <DigestMethod Algorithm="http://www.w3.org/2001/04/xmlenc#sha512"/>
      <DigestValue>eQKPwC0zoai9TZ/BNzVJYLCPIRW1wnmg71gswCFvfvu3TbqY/hMI+/p7kxdQ1D81FatUsHmL80OD
rSDOhRhNmQ==</DigestValue>
    </Reference>
    <Reference Type="http://uri.etsi.org/01903#SignedProperties" URI="#idSignedProperties">
      <Transforms>
        <Transform Algorithm="http://www.w3.org/TR/2001/REC-xml-c14n-20010315"/>
      </Transforms>
      <DigestMethod Algorithm="http://www.w3.org/2001/04/xmlenc#sha512"/>
      <DigestValue>VkQQSB+yhyFkOMJ91nqhWKLq2gez4fUowwpu/HiPnB0k8ZYV7A3kTYgyVBxwh8fRj/ZbWoTERaMi
bOOWBeZFRQ==</DigestValue>
    </Reference>
    <Reference Type="http://www.w3.org/2000/09/xmldsig#Object" URI="#idValidSigLnImg">
      <DigestMethod Algorithm="http://www.w3.org/2001/04/xmlenc#sha512"/>
      <DigestValue>Bl/5Ihw2x7+uxKlf2hUJ/UVBdgezQziFt7cUgdXn7SAIbYCroUtwMfY9UcwKGNPmxoNYn0yXwuzp
v3laQKqDgQ==</DigestValue>
    </Reference>
    <Reference Type="http://www.w3.org/2000/09/xmldsig#Object" URI="#idInvalidSigLnImg">
      <DigestMethod Algorithm="http://www.w3.org/2001/04/xmlenc#sha512"/>
      <DigestValue>OEgHwNf1y40wRfbgXOynvG804wBWSFr2A52iPxuK+2bzarXKMgs9WzHAD1M4ZvMY8LZxS31XqjO6
jfWbMalbzg==</DigestValue>
    </Reference>
  </SignedInfo>
  <SignatureValue>B42yHxnWSna2x8mR8a5sTpuwszzMT1DwaEjWDYk/q0RPyPRvRqhIjHQoxh/pAN0TYWU1XlIMXqOT
SRVh2FNzOOrKQlI+5A3yC5HY1kNA8qx7HkPrcQczpXX1LTvhmlC6iOx5RCvysYZNZ0bY+xCASTFx
RnaWZAmazzvjyB4XmCEeStt4fWyx4bsiiDAPI2K5Jb8g6SrtZ5EI6kDi59KAfV6oIoNZIui2iyZO
7+RB7Fja+zOsjJvo/36525uhsYBL6WSv6Eig7tvWyimtccz7+I3QOTXZx6aX2ZpjPqUAabv7lsXG
uFrt7IgGVmqrDlaP9ebBFsHoELn6BqTd9v20cQ==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2025-08-26T18:33:56Z</mdssi:Value>
        </mdssi:SignatureTime>
      </SignatureProperty>
    </SignatureProperties>
  </Object>
  <Object Id="idOfficeObject">
    <SignatureProperties>
      <SignatureProperty Id="idOfficeV1Details" Target="#idPackageSignature">
        <SignatureInfoV1 xmlns="http://schemas.microsoft.com/office/2006/digsig">
          <SetupID>{EB8FA0F9-CC62-42EF-A550-BAE5AF91D7A2}</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2025-08-26T18:33:56Z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P//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0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dVJh8WKmXYVfZEzobtIv0Q5H2U/2nJ3CmFrXUBqzIReAzvlK0xSsUt5cv/+IZIUWLQZ53u4JSu3N
HPW7bVu5ew==</DigestValue>
    </Reference>
    <Reference Type="http://www.w3.org/2000/09/xmldsig#Object" URI="#idOfficeObject">
      <DigestMethod Algorithm="http://www.w3.org/2001/04/xmlenc#sha512"/>
      <DigestValue>+jKfBDW2MeFH2CYZsAJ/pXi1p2qoHW2yszeoY0wG0CHgPBDo2czwCrWfhq+JMgR8KcpZHrKDHl4+
Un2zl8Jg1Q==</DigestValue>
    </Reference>
    <Reference Type="http://uri.etsi.org/01903#SignedProperties" URI="#idSignedProperties">
      <Transforms>
        <Transform Algorithm="http://www.w3.org/TR/2001/REC-xml-c14n-20010315"/>
      </Transforms>
      <DigestMethod Algorithm="http://www.w3.org/2001/04/xmlenc#sha512"/>
      <DigestValue>KGqlMJ7gVIMXg3PWBPEDJ7mzV0IeRsSskqqM3WnzqYknrhf8gdLu2DO+mOuCks1ASMq5SVWut7/7
2+96aOYhMQ==</DigestValue>
    </Reference>
    <Reference Type="http://www.w3.org/2000/09/xmldsig#Object" URI="#idValidSigLnImg">
      <DigestMethod Algorithm="http://www.w3.org/2001/04/xmlenc#sha512"/>
      <DigestValue>2d9JQLnIFBLs2vmz9BkTpRUN+/l39VAFurAyhRVmafgpXGC82X76iYyPHWh1z4AZIo+yN180FO5/
hGnTgJutQA==</DigestValue>
    </Reference>
    <Reference Type="http://www.w3.org/2000/09/xmldsig#Object" URI="#idInvalidSigLnImg">
      <DigestMethod Algorithm="http://www.w3.org/2001/04/xmlenc#sha512"/>
      <DigestValue>OEgHwNf1y40wRfbgXOynvG804wBWSFr2A52iPxuK+2bzarXKMgs9WzHAD1M4ZvMY8LZxS31XqjO6
jfWbMalbzg==</DigestValue>
    </Reference>
  </SignedInfo>
  <SignatureValue>a0ijjeMR3bvQfXZWkdT5nHJ7ZsMLjDRj9EX8KCJ8qxRA5tV/a6x54k0dLUT4UphLTzca44RbxZya
BJE2/e95GgoPZv/VvK3fz56CMdAjSw+Q7EeyQe23wDxU++IvBqC7/bM+LtUReeWmDyHQF0KKB/tS
Skxn/QHXwZayN4O5lWrurxiSKPVK37XVZCGtb0rmZ5QD1HDRjrm4RbcoMKZI5kJyZvglhFRZl6P4
ChEoenaNdF9tPL1h5tijD+7JK0RzHH+m0T2cFKqInpqYztm5SZwhBMGNhTZ2a2tpMlNeeh6UqKv6
BpmQgr9+K//QUnSADjJf9ztnpMKUeFM4XEzrcA==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2025-08-26T18:34:02Z</mdssi:Value>
        </mdssi:SignatureTime>
      </SignatureProperty>
    </SignatureProperties>
  </Object>
  <Object Id="idOfficeObject">
    <SignatureProperties>
      <SignatureProperty Id="idOfficeV1Details" Target="#idPackageSignature">
        <SignatureInfoV1 xmlns="http://schemas.microsoft.com/office/2006/digsig">
          <SetupID>{7CD3EB26-58E7-4362-90D0-948ED7A98F56}</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2025-08-26T18:34:02Z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0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tXvT09/3MQQapsumEdzTWfxa5eoODGvZCCQE+jVjMeHyneQ19Q556iu7MjlI6YKvfNKHr8dLI4VE
LxgEh/1XfA==</DigestValue>
    </Reference>
    <Reference Type="http://www.w3.org/2000/09/xmldsig#Object" URI="#idOfficeObject">
      <DigestMethod Algorithm="http://www.w3.org/2001/04/xmlenc#sha512"/>
      <DigestValue>XnfBbckJTPAV/CZS18g97Q3C2aZu+OXJ/j44goqAgLdoCoMJLwQdDPLg21SppnZt8ziDowrMc0Bn
703kMnx48g==</DigestValue>
    </Reference>
    <Reference Type="http://uri.etsi.org/01903#SignedProperties" URI="#idSignedProperties">
      <Transforms>
        <Transform Algorithm="http://www.w3.org/TR/2001/REC-xml-c14n-20010315"/>
      </Transforms>
      <DigestMethod Algorithm="http://www.w3.org/2001/04/xmlenc#sha512"/>
      <DigestValue>eLq4sMLJEFKpyv+ziUAe6pHMLVnRld8JNBfFhIfdfJJ3S8sw848MyaCQ3SJ2FGXamGKIZWL4fj9w
BTkxep2G7g==</DigestValue>
    </Reference>
    <Reference Type="http://www.w3.org/2000/09/xmldsig#Object" URI="#idValidSigLnImg">
      <DigestMethod Algorithm="http://www.w3.org/2001/04/xmlenc#sha512"/>
      <DigestValue>Bl/5Ihw2x7+uxKlf2hUJ/UVBdgezQziFt7cUgdXn7SAIbYCroUtwMfY9UcwKGNPmxoNYn0yXwuzp
v3laQKqDgQ==</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r0cn/fPXYQofh1e1rJEt2xZ+46lUQ2P6GFTFUPMoFBQs0QFxMPlISwYdyf7/mZGPK13+MfymAnUF
8AcBAy+2YLrX27WyqOixEn6yUwe2ZuY58UbtpHEOjyK3IrtDm6Uw8OCO7G+MUpX+AUrCAbeCCd19
3YVtcK+OYH/29yi1XaD+iWxmy+5QyS5P87OmKu5UHwEFniHne48+hRfCoH3ETy9bjx9+gWEq8KJk
1vkZGFvL0efiEYmy4Rk/RzTb0wXhkzTAvJGuSAGLaGHFudjbHsOj7oialBhRR7EOFEmB7na65S41
0el3f1PIDexkYgtc6tGJuAY2X162E5lJszwqAw==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2025-08-26T18:34:08Z</mdssi:Value>
        </mdssi:SignatureTime>
      </SignatureProperty>
    </SignatureProperties>
  </Object>
  <Object Id="idOfficeObject">
    <SignatureProperties>
      <SignatureProperty Id="idOfficeV1Details" Target="#idPackageSignature">
        <SignatureInfoV1 xmlns="http://schemas.microsoft.com/office/2006/digsig">
          <SetupID>{562FD3D1-1319-4116-9A95-AECE0F5FB091}</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2025-08-26T18:34:08Z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P//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EY/xLUndvLOHKcQ9woYNpgQhhMw4Bak2wxHuM/mjQWw3p1b93FHxcsZ02uRT1SIF9N3Bzr7e+MSC
tJb8B1qlCA==</DigestValue>
    </Reference>
    <Reference Type="http://www.w3.org/2000/09/xmldsig#Object" URI="#idOfficeObject">
      <DigestMethod Algorithm="http://www.w3.org/2001/04/xmlenc#sha512"/>
      <DigestValue>ZMoYTRCKSTmL2cXmcKPpJFEvv/YdxDQ7kIopybzhDWHqZRVUCAD4IPnLkzgNyiaZalTdyZH+xDae
GAEhlnJ+DQ==</DigestValue>
    </Reference>
    <Reference Type="http://uri.etsi.org/01903#SignedProperties" URI="#idSignedProperties">
      <Transforms>
        <Transform Algorithm="http://www.w3.org/TR/2001/REC-xml-c14n-20010315"/>
      </Transforms>
      <DigestMethod Algorithm="http://www.w3.org/2001/04/xmlenc#sha512"/>
      <DigestValue>+fTbNseUSzf2I512rbx5dfwGfhKaZ5ZR6gWFv6Omm3HZt5U5jmvCkUkxCPzwvEFczwVI8DRH6CZk
2e3CtNMddQ==</DigestValue>
    </Reference>
    <Reference Type="http://www.w3.org/2000/09/xmldsig#Object" URI="#idValidSigLnImg">
      <DigestMethod Algorithm="http://www.w3.org/2001/04/xmlenc#sha512"/>
      <DigestValue>2d9JQLnIFBLs2vmz9BkTpRUN+/l39VAFurAyhRVmafgpXGC82X76iYyPHWh1z4AZIo+yN180FO5/
hGnTgJutQA==</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gVOs6VPA0WHEgDfIcgGmKQERWmaPETif0DtkjjFCad6D85kWQ1wd6+p0u2o1Fbh7FbCHQjT6Gnf+
YRfxXh4cKrhsn76HDtZfm/pEtUkNrxRvIAqez3jQ3iHufeMHMSPvxXFgPF5wH9E41xeszpUVr07H
Jt43pAw4saQoJ2WB80uOr64NwCB4JckrjyjhnAYEFG61z/ONRy4rVXq9SQXKSkwqq9PCm1wfsbZ7
Fy3oOCW5+5WfVoiu5F4PUbBkWrRIOUgYbHseHQCxcVadfTtIfTvxTLaDiD0kfKPCkZNbZgTRjmlf
/V24ejs4soCtGBc/wW5ZFv+/dc7lGpuoMXhPlA==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2025-08-26T18:34:23Z</mdssi:Value>
        </mdssi:SignatureTime>
      </SignatureProperty>
    </SignatureProperties>
  </Object>
  <Object Id="idOfficeObject">
    <SignatureProperties>
      <SignatureProperty Id="idOfficeV1Details" Target="#idPackageSignature">
        <SignatureInfoV1 xmlns="http://schemas.microsoft.com/office/2006/digsig">
          <SetupID>{3075D820-CF72-407F-B5BB-69B55310C129}</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2025-08-26T18:34:23Z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IVpgqbFNtTUz7uPjkhm1+K52E29Tk35X8qdtGSkvJGHMFwuYYtK4v3GLOh5y4Zcam6QWK+kI7f05
gXjAhZZb8Q==</DigestValue>
    </Reference>
    <Reference Type="http://www.w3.org/2000/09/xmldsig#Object" URI="#idOfficeObject">
      <DigestMethod Algorithm="http://www.w3.org/2001/04/xmlenc#sha512"/>
      <DigestValue>quwo06/8fnHHYT02gEfwyNdGhRt8ST4zaTc0V4EX4c8MrU5hjv260dO+o78se/PAFHhYsEs/lQQq
5MVKErAkgA==</DigestValue>
    </Reference>
    <Reference Type="http://uri.etsi.org/01903#SignedProperties" URI="#idSignedProperties">
      <Transforms>
        <Transform Algorithm="http://www.w3.org/TR/2001/REC-xml-c14n-20010315"/>
      </Transforms>
      <DigestMethod Algorithm="http://www.w3.org/2001/04/xmlenc#sha512"/>
      <DigestValue>uNG90yoFfJ7Z+X2JQHTytkQaIjffostsbjW5App175NTsiP892iPIYLtoGLPsIUUA9iww6Tt2VM6
K7996IChiA==</DigestValue>
    </Reference>
    <Reference Type="http://www.w3.org/2000/09/xmldsig#Object" URI="#idValidSigLnImg">
      <DigestMethod Algorithm="http://www.w3.org/2001/04/xmlenc#sha512"/>
      <DigestValue>Bl/5Ihw2x7+uxKlf2hUJ/UVBdgezQziFt7cUgdXn7SAIbYCroUtwMfY9UcwKGNPmxoNYn0yXwuzp
v3laQKqDgQ==</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ZDRDQ8lJ9cR10lhRaXJLgcTbWLBi5zQZJMge/xYRmhQNAgSlIAe2qLxPTaCp2na5w+0Y8bEdgNy0
eJvoCYN8BSRf/wbws7R+uY7LsdLqQSdHeD57e0hLHhc0QAOSCCBDiHwu4YszqZsLTkDCF4gNvNcV
Q+2lslaMAW1+E1FHLoGwnsR1RbaDKTOKeHKMZ8hQAZ/6BH2yfkCdGvCAMSTjLbR51ixpVhVDyiM6
x9AnMN6ME01HAfdl2bSA8n/HhwvP+CRvchKIJTx/2YtEz9mPVBitX2z1PSiyrDAgukh30kbIvTtI
OnE9PZ4TXZvfXFhSgT04Os9APqPWA4R7f/BGEA==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ZS5+q6dbSZaNVX+tHPZzb2PZU9VDISExkQJwEpgZZMkuA9+n7vbb8O68w4mrs6fM0LDzdX9++oHM0hTxSLD83g==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bU5/XwGk1h6IjvEynPoq1sN4sI8g1RRF+gpqNZVvFXicTeGjzUpA74KrR8L/LfF055DzPh63jHdpmloC/HM8oA==</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/m7fSKPLZTe7+BJL95+JAp7imRgFAZaZykBVNEWz7U8jVjQvVzOvK0q6lQSkVuf96o7MJDbIA5/UwJyrggyDUQ==</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SK17Ydjhs9FU70p9+4Nex6LQk5J6/H/ls8XDuycyxg1iySfJ0c8aQTEGQAY/nM8s0Pz9lBTECiu0LTrYhLwd8g==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NCyyv29/qjf0RmrAY14ZjqPYTL4y4/U7xrGSxoSETPCJhnhdJQuu2AofZxcBuLTWT7UUv3K69Ht9xtsBR1hbiQ==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zCnd2P0yZvtDe/l0hmi5TikIc2dCjCnWkZDczzqFtyPL24+sP6wY53vOKj7pSb8NbXARMDxG9xPDNLury0URxg==</DigestValue>
      </Reference>
      <Reference URI="/xl/drawings/vmlDrawing1.vml?ContentType=application/vnd.openxmlformats-officedocument.vmlDrawing">
        <DigestMethod Algorithm="http://www.w3.org/2001/04/xmlenc#sha512"/>
        <DigestValue>ONNPUygtyUbdIXNt2noW+8i+lQwfS3V9o96vlKMQNgtp8dZ/U1wmQvvy3998AX0geh8pwKUH/YQi1791+R7pUw==</DigestValue>
      </Reference>
      <Reference URI="/xl/drawings/vmlDrawing2.vml?ContentType=application/vnd.openxmlformats-officedocument.vmlDrawing">
        <DigestMethod Algorithm="http://www.w3.org/2001/04/xmlenc#sha512"/>
        <DigestValue>5JhJqzRLzcS501nbg/w3kXKRP9AQhYZJkg1mjcSDq+ZIsWrdaVlfUDq2KgsRuNvn0RYJA9uYUtcL4voyhog6ug==</DigestValue>
      </Reference>
      <Reference URI="/xl/drawings/vmlDrawing3.vml?ContentType=application/vnd.openxmlformats-officedocument.vmlDrawing">
        <DigestMethod Algorithm="http://www.w3.org/2001/04/xmlenc#sha512"/>
        <DigestValue>g1vh29MluO9eFTm5zvHEVB+eFkZKTR+oIhOKEj7LX0UnLc143XeKUV3MrwEiW5Py0x0AYgC+mlM6JRvy9cl/ew==</DigestValue>
      </Reference>
      <Reference URI="/xl/drawings/vmlDrawing4.vml?ContentType=application/vnd.openxmlformats-officedocument.vmlDrawing">
        <DigestMethod Algorithm="http://www.w3.org/2001/04/xmlenc#sha512"/>
        <DigestValue>n3PnrMAGFp8+D+4bHMJAGvjbt8exrVTSZWyJf4uNGSZUJvx+D1O8Qf5JFn5c9kMw/alsiJQe+Kj/B0gcJkphxQ==</DigestValue>
      </Reference>
      <Reference URI="/xl/drawings/vmlDrawing5.vml?ContentType=application/vnd.openxmlformats-officedocument.vmlDrawing">
        <DigestMethod Algorithm="http://www.w3.org/2001/04/xmlenc#sha512"/>
        <DigestValue>KU4RytZt4uSUnwsCDPbBcSEL7yqlxbm0JN2eVSsji1WPPg6Mruli1GeILXpJUmxOcnaQfuilqngtPMQkz2sAfA==</DigestValue>
      </Reference>
      <Reference URI="/xl/drawings/vmlDrawing6.vml?ContentType=application/vnd.openxmlformats-officedocument.vmlDrawing">
        <DigestMethod Algorithm="http://www.w3.org/2001/04/xmlenc#sha512"/>
        <DigestValue>D7kW7yDG65IHodRlxUprtu4aSSkj/U00ISD6wUnHc80hzOz2c25mWz+snoDUO16YLnScBqi0O5PmkT85W/5XAQ==</DigestValue>
      </Reference>
      <Reference URI="/xl/drawings/vmlDrawing7.vml?ContentType=application/vnd.openxmlformats-officedocument.vmlDrawing">
        <DigestMethod Algorithm="http://www.w3.org/2001/04/xmlenc#sha512"/>
        <DigestValue>H0HzkjmMxYdP1rTpl0II8NtWo5ndbkbXoi+P54v1/aUmH5U0j6cv93+rapBzfrvifmNuTMeTVaPd0u2R+9g0rw==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2xw8w3N+jaGu1ZXk+rUgb/6Duwg6guq5xT4fcdBrbnAPZ2z7ZCMi5nyr28jmAJSBbajeXH2CBDHMoxlLIXMiTw==</DigestValue>
      </Reference>
      <Reference URI="/xl/externalLinks/externalLink1.xml?ContentType=application/vnd.openxmlformats-officedocument.spreadsheetml.externalLink+xml">
        <DigestMethod Algorithm="http://www.w3.org/2001/04/xmlenc#sha512"/>
        <DigestValue>7eUJwhFHe+uAVmua5Ak4+LPBgrnHa4/m9v0FslTgPWznY1KcZqbSOkB35J/K41+nvEfbqCH6hZP3Pfk9Iry3tw==</DigestValue>
      </Reference>
      <Reference URI="/xl/media/image1.emf?ContentType=image/x-emf">
        <DigestMethod Algorithm="http://www.w3.org/2001/04/xmlenc#sha512"/>
        <DigestValue>f4vdcIelrESPBq9aAXYYQOjglR/B5HVaKxsVIBEvk/9jEqrB4jAyp0mVlFxL9+rZtrX2r18yXKlyRJtuWP8ztQ==</DigestValue>
      </Reference>
      <Reference URI="/xl/media/image2.emf?ContentType=image/x-emf">
        <DigestMethod Algorithm="http://www.w3.org/2001/04/xmlenc#sha512"/>
        <DigestValue>kFgbBzDzvHfVhZb/1UYPi0k0HBhXuoihTaQnMamwvL73dVJUN3UI5o3DkFT/zKDrmfqMaWHkiR0OvrODA3pnlw==</DigestValue>
      </Reference>
      <Reference URI="/xl/media/image3.emf?ContentType=image/x-emf">
        <DigestMethod Algorithm="http://www.w3.org/2001/04/xmlenc#sha512"/>
        <DigestValue>jb9aE3BRnyrcRLF0K7T6Q9fk2NP6BlPX7BPQLqyAUEMjH5xvu/rIYH1Q8N9zoAgp6cBdGOgL8Et4ut6qOEREtA==</DigestValue>
      </Reference>
      <Reference URI="/xl/media/image4.emf?ContentType=image/x-emf">
        <DigestMethod Algorithm="http://www.w3.org/2001/04/xmlenc#sha512"/>
        <DigestValue>4Nw6RTR9dnsSpxz3D43Swq9v0iDHRq0Z94HkMmz3nP4ps9dFSHWhHrRMrtDBsyN9pYnbMIjuNOo0CiQ6TZlIRw==</DigestValue>
      </Reference>
      <Reference URI="/xl/media/image5.emf?ContentType=image/x-emf">
        <DigestMethod Algorithm="http://www.w3.org/2001/04/xmlenc#sha512"/>
        <DigestValue>HtUHeijKtoLfAzcJo6Ltx7WI6Ut9i+shmkTdqnXz4/cycxA2Mg+D1iJuFkpESpOlinYrD2udRqwcgLJId6N0KQ==</DigestValue>
      </Reference>
      <Reference URI="/xl/media/image6.emf?ContentType=image/x-emf">
        <DigestMethod Algorithm="http://www.w3.org/2001/04/xmlenc#sha512"/>
        <DigestValue>7q+NikJrjlukPWku4tbEyi1HRLL4yxv/reU/0VAs7yErRtMN/jqTj+3QGpElPvoyjuI7aUYkDML07dKysaUvcA==</DigestValue>
      </Reference>
      <Reference URI="/xl/media/image7.emf?ContentType=image/x-emf">
        <DigestMethod Algorithm="http://www.w3.org/2001/04/xmlenc#sha512"/>
        <DigestValue>LdDjDZls63/UZT2VOAtuO0k02db7uXgXKNr31Akk5SnRSV1Hr/RWMG4/6yFhpMazehMrZejQ2oCmyBQUJ45qMw==</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MYOEcvWPsqh+xlR5R9SoXJTVI2lfhNxqiQCgCxLgR716Jo7R26m8f7qqF9Nh5VvKuhEN5Au0eNlgT56kr1d0rA==</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aMTrigiSGjGJNrkqTXpYybicMri+9UDzi4MI69Lct+8L6JuPx4h3Ki4pzwGRQVYDH6s83oVD8ZWOC8wQW9A1eg==</DigestValue>
      </Reference>
      <Reference URI="/xl/sharedStrings.xml?ContentType=application/vnd.openxmlformats-officedocument.spreadsheetml.sharedStrings+xml">
        <DigestMethod Algorithm="http://www.w3.org/2001/04/xmlenc#sha512"/>
        <DigestValue>Pu5wU49O5BGC+4kY+2kRPdfO6b31cxCaH0/l7eCH1N1H0nidg40fQkz8ZAhHFSUNeZyvcEGYrJFZESmbzRaK3w==</DigestValue>
      </Reference>
      <Reference URI="/xl/styles.xml?ContentType=application/vnd.openxmlformats-officedocument.spreadsheetml.styles+xml">
        <DigestMethod Algorithm="http://www.w3.org/2001/04/xmlenc#sha512"/>
        <DigestValue>BZBnyNbK2Dw7JP5pTvQJJNtS/klmPRa/MnY4udgbotHap6ryG9636uWaBu3wc3uek37xUJPQvND6ercGRZYTaQ==</DigestValue>
      </Reference>
      <Reference URI="/xl/theme/theme1.xml?ContentType=application/vnd.openxmlformats-officedocument.theme+xml">
        <DigestMethod Algorithm="http://www.w3.org/2001/04/xmlenc#sha512"/>
        <DigestValue>w79sm2PLgAHq+YOFzdrYRonb1IjyCibJuB30g4ccEjXLbhil0bTD5GghgzEheIXHxa0Fx8eY7BFZdjPUCDC9tQ==</DigestValue>
      </Reference>
      <Reference URI="/xl/workbook.xml?ContentType=application/vnd.openxmlformats-officedocument.spreadsheetml.sheet.main+xml">
        <DigestMethod Algorithm="http://www.w3.org/2001/04/xmlenc#sha512"/>
        <DigestValue>r7RAxHX+78q0kK8sg6+mISAqV4wzvFYkMvHx/ZqfPp5oFSUigPOyiO8dnv3nUINl+W7Cmo9maNcJiV7UHaKZfA==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2ritWY1nk0AuYu1afuQvNnGS9XSpFN/dame2jln0mHlGpQ4ibjekPiv9tHl6FgPUPl1s+0newXZ3YIFECUNp6A==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7NoQcAr89k8uY6gMwO4OZfqOg4z1cauycoOW1rJQmo0hMOnuIZ4Xdck0B+1sXtJsjxYtpcvimjsfyF7NA0dExw==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d9Ubf8v3P4pRPdQinQTPJdTZOlRhuCaZDLgyJOjiO65rrDK0Kujo2iKREQfVulkvZs2Sflgd7UCbPpxUwtl/yA==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FDZwUTnJA6MFHnse4CuSVKU7boDcaIUzjUozLBxFA/Z8ENIiX3qKdKB+L2e5jhnF/024ksch+VwNscWQn/JkQw==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p1eLgggr2UjMKlvq4lJchgaRcYgJ+y0zoElcLF90VeLxcx4C+FqwfiPPENZ8q6gUDcPkjrVcLHN6NK+yCafZtw==</DigestValue>
      </Reference>
      <Reference URI="/xl/worksheets/sheet1.xml?ContentType=application/vnd.openxmlformats-officedocument.spreadsheetml.worksheet+xml">
        <DigestMethod Algorithm="http://www.w3.org/2001/04/xmlenc#sha512"/>
        <DigestValue>DzlWtl5J7XgS4Qi2keSEKqzJxiVB3+wMBemJZ33FVwy36GoOQ8J03645XgY+xN15jfBFf5lN+F6q75oB8ZkqTQ==</DigestValue>
      </Reference>
      <Reference URI="/xl/worksheets/sheet2.xml?ContentType=application/vnd.openxmlformats-officedocument.spreadsheetml.worksheet+xml">
        <DigestMethod Algorithm="http://www.w3.org/2001/04/xmlenc#sha512"/>
        <DigestValue>mmaGIQaah0hSBF8Y7eWG6dXjjHIa6FMgDQS7DvKK3QzeViTgL6UYQRj3gi8GVuN31Yk/lAvf+lK5LD8+GHGVDg==</DigestValue>
      </Reference>
      <Reference URI="/xl/worksheets/sheet3.xml?ContentType=application/vnd.openxmlformats-officedocument.spreadsheetml.worksheet+xml">
        <DigestMethod Algorithm="http://www.w3.org/2001/04/xmlenc#sha512"/>
        <DigestValue>xP1YtvPJE18vm6trevNoLbzzcDlVnJmSZsYk6zIHvd3T9XEsPEVksfk7HTH8ywSdAUTFCdQhnugJuHXKrT0x4A==</DigestValue>
      </Reference>
      <Reference URI="/xl/worksheets/sheet4.xml?ContentType=application/vnd.openxmlformats-officedocument.spreadsheetml.worksheet+xml">
        <DigestMethod Algorithm="http://www.w3.org/2001/04/xmlenc#sha512"/>
        <DigestValue>mL8aQRSLvi6m8HKHYldli4m3RaVHn7PxKuh6t+/FYOhCyqOB0dG8rq4sUS8ByRP6hrAKqoemOpxzXPEVeopuCQ==</DigestValue>
      </Reference>
      <Reference URI="/xl/worksheets/sheet5.xml?ContentType=application/vnd.openxmlformats-officedocument.spreadsheetml.worksheet+xml">
        <DigestMethod Algorithm="http://www.w3.org/2001/04/xmlenc#sha512"/>
        <DigestValue>+bra4pDmt34Y4y+x+WqLg845aLF0MDmMGKEryik4Sv8mYQADIIahdTIRDVxw/4L4yVGhhFyxrqFzcRSom/3k/w==</DigestValue>
      </Reference>
      <Reference URI="/xl/worksheets/sheet6.xml?ContentType=application/vnd.openxmlformats-officedocument.spreadsheetml.worksheet+xml">
        <DigestMethod Algorithm="http://www.w3.org/2001/04/xmlenc#sha512"/>
        <DigestValue>LqW5oMDzhntu+KH50/UQSTJQ9sok0/OmXzjYmlkmTXY+qqkUyhZft/17BXCwM3W0utXe+r4LZHtxpNAvyauZfA==</DigestValue>
      </Reference>
      <Reference URI="/xl/worksheets/sheet7.xml?ContentType=application/vnd.openxmlformats-officedocument.spreadsheetml.worksheet+xml">
        <DigestMethod Algorithm="http://www.w3.org/2001/04/xmlenc#sha512"/>
        <DigestValue>YeYS5xKTKElUUpbc6esiPpK83QkmVrBbcAppIfD+sgZBAT/pvLXyyuRu5Y9bXak834isJGi3VPaadi8fGGUZ+w==</DigestValue>
      </Reference>
    </Manifest>
    <SignatureProperties>
      <SignatureProperty Id="idSignatureTime" Target="#idPackageSignature">
        <mdssi:SignatureTime xmlns:mdssi="http://schemas.openxmlformats.org/package/2006/digital-signature">
          <mdssi:Format>YYYY-MM-DDThh:mm:ssTZD</mdssi:Format>
          <mdssi:Value>2025-08-26T18:34:34Z</mdssi:Value>
        </mdssi:SignatureTime>
      </SignatureProperty>
    </SignatureProperties>
  </Object>
  <Object Id="idOfficeObject">
    <SignatureProperties>
      <SignatureProperty Id="idOfficeV1Details" Target="#idPackageSignature">
        <SignatureInfoV1 xmlns="http://schemas.microsoft.com/office/2006/digsig">
          <SetupID>{E89A59F0-F7DB-4938-B5A3-925D67137645}</SetupID>
          <SignatureText>Fatima Ozorio</SignatureText>
          <SignatureImage/>
          <SignatureComments/>
          <WindowsVersion>10.0</WindowsVersion>
          <OfficeVersion>16.0.19029/27</OfficeVersion>
          <ApplicationVersion>16.0.19029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2025-08-26T18:34:34Z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2AC8AOA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P//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AfXcgB9V589d/K5u/Mws7rLIcI0nvN//JHQFgVY8CiA=</DigestValue>
    </Reference>
    <Reference Type="http://www.w3.org/2000/09/xmldsig#Object" URI="#idOfficeObject">
      <DigestMethod Algorithm="http://www.w3.org/2001/04/xmlenc#sha256"/>
      <DigestValue>CkwA5UxPZCji2oPHsD6th6v+boTCEmiUVbRbPE4dG6Q=</DigestValue>
    </Reference>
    <Reference Type="http://uri.etsi.org/01903#SignedProperties" URI="#idSignedProperties">
      <Transforms>
        <Transform Algorithm="http://www.w3.org/TR/2001/REC-xml-c14n-20010315"/>
      </Transforms>
      <DigestMethod Algorithm="http://www.w3.org/2001/04/xmlenc#sha256"/>
      <DigestValue>ydsbQm2KKYxdusmh34IKN09KoN1Va3wHni4nKXWLnZE=</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poYpumcoNwTcSQV86yu2AqtexFYmLm4D/rr8BWxI4jZxQxv6FXc9mD0klQ+o4u+PTi19S/tFjb8x
n/e31fKYF98OYMbU6YQhM6UiOJJEy15ITsE94JucOVSzXL3oCXP0SVnj+IONY5QmWfrjey2aRtYO
8LcnVNlWKnWcxBLq2/Og1Rv+QObb8cP8PQLwt4AqBBmHE5Vk5UhdntzeItg5fPtbIUeElaJ875wK
I1HLSAyLJ+3NDRp6oTH4JoEBOzRYfo9hQluob/9EVF8db832fdnEL1X//1XyQtpXQrx8LDpWx2Ms
KGDfUZZEV6BMEMUdCL90ih47Et8sM594RcKzFg==</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2025-08-26T21:52:23Z</mdssi:Value>
        </mdssi:SignatureTime>
      </SignatureProperty>
    </SignatureProperties>
  </Object>
  <Object Id="idOfficeObject">
    <SignatureProperties>
      <SignatureProperty Id="idOfficeV1Details" Target="#idPackageSignature">
        <SignatureInfoV1 xmlns="http://schemas.microsoft.com/office/2006/digsig">
          <SetupID>{2F1BEE4C-57E6-4186-B3A4-29ACF303D218}</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2025-08-26T21:52:23Z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BEzs91I+eCKZ2I3OMP8L0WhyKTAeALyXw8nkOyhztk8=</DigestValue>
    </Reference>
    <Reference Type="http://www.w3.org/2000/09/xmldsig#Object" URI="#idOfficeObject">
      <DigestMethod Algorithm="http://www.w3.org/2001/04/xmlenc#sha256"/>
      <DigestValue>8F5jPIJVlSAAtByBYS3hOGPsBr5J2hnfbFHJgd6O3oQ=</DigestValue>
    </Reference>
    <Reference Type="http://uri.etsi.org/01903#SignedProperties" URI="#idSignedProperties">
      <Transforms>
        <Transform Algorithm="http://www.w3.org/TR/2001/REC-xml-c14n-20010315"/>
      </Transforms>
      <DigestMethod Algorithm="http://www.w3.org/2001/04/xmlenc#sha256"/>
      <DigestValue>L4uJyCRo4HzM9qnePeVJtcI445u1BRwvQdV+rrTbTWM=</DigestValue>
    </Reference>
    <Reference Type="http://www.w3.org/2000/09/xmldsig#Object" URI="#idValidSigLnImg">
      <DigestMethod Algorithm="http://www.w3.org/2001/04/xmlenc#sha256"/>
      <DigestValue>sR3M9MEvG3JVWTd6q1DVvCU4OsMsOyN7tvaDzOg+hgI=</DigestValue>
    </Reference>
    <Reference Type="http://www.w3.org/2000/09/xmldsig#Object" URI="#idInvalidSigLnImg">
      <DigestMethod Algorithm="http://www.w3.org/2001/04/xmlenc#sha256"/>
      <DigestValue>idRSKHk6EbXh1ZEidrQfHldaKr87oL/ykqh6H9qCGAc=</DigestValue>
    </Reference>
  </SignedInfo>
  <SignatureValue>gp1gq5jIOW1EUnY+9Nn+xEz/ZROM82vFbNsCgNjGAKj/tewTf8trg5PY4/n6Ga0Bz4kTH0lQ5KMl
tyr+B7fZsdmZ62UToxBqv+yQTx6yL18dJl1ZYd9ZwxsulvF/wLXNgses7cUmi2NZ9c7hiB9hPIdo
+TnC1jqjk5HddD+0QQZPZm6RHIMYAWll/wWE9mbGLM/6JiRnB1J1FyDR2Cg8CjrHpKfDK0UWqVNp
BgZ/YkyaBbaWdV9B01x7+l7zsNysfKtiGTP8zoAFFN59C4pDTXCCfpR8Mc6oDFkVEEuiMO+YtnML
22JyaJw3v5aJXmV/IwXzoTz5/IWNPScj4FERwA==</SignatureValue>
  <KeyInfo>
    <X509Data>
      <X509Certificate>MIID8jCCAtqgAwIBAgIQJFpUFGeu+LlLAn2QY0IYuzANBgkqhkiG9w0BAQsFADB4MXYwEQYKCZImiZPyLGQBGRYDbmV0MBUGCgmSJomT8ixkARkWB3dpbmRvd3MwHQYDVQQDExZNUy1Pcmdhbml6YXRpb24tQWNjZXNzMCsGA1UECxMkODJkYmFjYTQtM2U4MS00NmNhLTljNzMtMDk1MGMxZWFjYTk3MB4XDTI1MDEyNzE1MzM0NVoXDTM1MDEyNzE2MDM0NVowLzEtMCsGA1UEAxMkZmZlMjdlNGUtNTAzMS00ZmJlLWIyMGQtNDg5MjEzZTY3MzAxMIIBIjANBgkqhkiG9w0BAQEFAAOCAQ8AMIIBCgKCAQEAsbXwN0Evxd5/Zs9t9C8AEDkyHvr9YJqKxUXPaGOTg1G0xinQWzSEn2n+aeyaqidlPqxhVTAV/itU2stSAO4rBp5iKGiRFnFNaaJN9dtO6np35MphcrCq7w5sfl27bFt7n7ap9X0fEAVNXOF0OT/90uhJ81PqBF7Tbeup8R6uhulhY89eYkjBVvjal8rLopdIVqde+6+mOWC4Q54mlucGLmL8jg08ZQ0YXm0MOLoBNyUMHqclSEsf2DJtlVrpl08XsB644ecn+z0QVj1YwHSOwRWIgn2iNfd3dIbfN36S7uh/SsS3iOVFSIQD45O8Y26+AjtpJzaBf5bBK7qdwp8eMw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C0BYnmqEsXfJPo6rbBU+/kIKKmZZCHieU5ixshjf3VCLVewgxtZVCnN945UWEnu31ED+Q1c/ObUlkgsyqMW+QVmIaclz7l0nrIsXVpZb8RCfEzWME2I/gzi9tSZEAM+ITI4vt3evXy1fFEG4GVzIL+QB67/4fD8B5n8xJQQs7H1Yla8Fo4rzmdbG0KmdKMKduCEIR2XJ6kMbkDlezWDwpfNeUKw8u7/T9LLbBdpt0av6dh8wB63Zgf6VB5pzg+iiFlk6rGSiBNlYzZ3f46dtMULej2GSXwlxgwPSmMpOlif4CwHmxotb5+vwwqTqCaBJfJGx4Z4IkavIP+Vt2tnAU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qSZFi54BEF43yEcvp3Na1TfXrjnLajIgXAYMRDUDia4=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DlRFVa2zL2NRIsRTRXvipKNVzPbEupkawh0lyXPFZys=</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4Z3xnP/uuPLX00B+lS0Y+3xYxz3iGMdxVauz/6+QuKE=</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2KjyEXOoikHbRdbVwK/Ceto7GuArFciJcwKKcPMVrgo=</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NDHryyRw2/2xJsOGZEuAA7rEd4ek0qf+xIJ1ZL2G9lA=</DigestValue>
      </Reference>
      <Reference URI="/xl/drawings/vmlDrawing1.vml?ContentType=application/vnd.openxmlformats-officedocument.vmlDrawing">
        <DigestMethod Algorithm="http://www.w3.org/2001/04/xmlenc#sha256"/>
        <DigestValue>57+Px8O+KPhdjT/Ua7tixgyXGqFs8yUW2xBSOvTnRGw=</DigestValue>
      </Reference>
      <Reference URI="/xl/drawings/vmlDrawing2.vml?ContentType=application/vnd.openxmlformats-officedocument.vmlDrawing">
        <DigestMethod Algorithm="http://www.w3.org/2001/04/xmlenc#sha256"/>
        <DigestValue>GNmUYd4/7113UFZQNHc9H7QqoMLSlYcv3niPPBoBvgQ=</DigestValue>
      </Reference>
      <Reference URI="/xl/drawings/vmlDrawing3.vml?ContentType=application/vnd.openxmlformats-officedocument.vmlDrawing">
        <DigestMethod Algorithm="http://www.w3.org/2001/04/xmlenc#sha256"/>
        <DigestValue>eM7DMgIN0B5RlGGT4SpvUPTKKQccRQZ14sUQonF1X1E=</DigestValue>
      </Reference>
      <Reference URI="/xl/drawings/vmlDrawing4.vml?ContentType=application/vnd.openxmlformats-officedocument.vmlDrawing">
        <DigestMethod Algorithm="http://www.w3.org/2001/04/xmlenc#sha256"/>
        <DigestValue>uL0OJXhcDwtOd7S123mDheIhc3FQ7i7xDWfiD8fohZU=</DigestValue>
      </Reference>
      <Reference URI="/xl/drawings/vmlDrawing5.vml?ContentType=application/vnd.openxmlformats-officedocument.vmlDrawing">
        <DigestMethod Algorithm="http://www.w3.org/2001/04/xmlenc#sha256"/>
        <DigestValue>NyVwRaH1o0ruZF6VGfqS0cUswCwoewu2JYsyYThLgqw=</DigestValue>
      </Reference>
      <Reference URI="/xl/drawings/vmlDrawing6.vml?ContentType=application/vnd.openxmlformats-officedocument.vmlDrawing">
        <DigestMethod Algorithm="http://www.w3.org/2001/04/xmlenc#sha256"/>
        <DigestValue>Fwx++3WL0DsBYBpKAbDAxEM3+viJMXW32lA6nXc8jSc=</DigestValue>
      </Reference>
      <Reference URI="/xl/drawings/vmlDrawing7.vml?ContentType=application/vnd.openxmlformats-officedocument.vmlDrawing">
        <DigestMethod Algorithm="http://www.w3.org/2001/04/xmlenc#sha256"/>
        <DigestValue>BnBRRHlRyPDOCMlRsYymJ2COlfl6+9+cFe6qa5vqgz4=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UZ92DpPV0f8SyKNNupiMenzmsDXcv330DpfVaV3jdLo=</DigestValue>
      </Reference>
      <Reference URI="/xl/externalLinks/externalLink1.xml?ContentType=application/vnd.openxmlformats-officedocument.spreadsheetml.externalLink+xml">
        <DigestMethod Algorithm="http://www.w3.org/2001/04/xmlenc#sha256"/>
        <DigestValue>lF5Cj87zMoXvkY7QUT2PM18+UHU/DuKCR074kX3c128=</DigestValue>
      </Reference>
      <Reference URI="/xl/media/image1.emf?ContentType=image/x-emf">
        <DigestMethod Algorithm="http://www.w3.org/2001/04/xmlenc#sha256"/>
        <DigestValue>oJrKvGm1fQs3OZ2Dk3hvxvvm/HccZo/njw3r5mvOxiA=</DigestValue>
      </Reference>
      <Reference URI="/xl/media/image2.emf?ContentType=image/x-emf">
        <DigestMethod Algorithm="http://www.w3.org/2001/04/xmlenc#sha256"/>
        <DigestValue>plQrE5c3jZ/5eqz4RT3PGDAXRKtSCj7isjRmsDAC1/k=</DigestValue>
      </Reference>
      <Reference URI="/xl/media/image3.emf?ContentType=image/x-emf">
        <DigestMethod Algorithm="http://www.w3.org/2001/04/xmlenc#sha256"/>
        <DigestValue>sAlN6bAN604E+1shFu6Hiu2Z3VVZy5Xm0b/pUEzI8kE=</DigestValue>
      </Reference>
      <Reference URI="/xl/media/image4.emf?ContentType=image/x-emf">
        <DigestMethod Algorithm="http://www.w3.org/2001/04/xmlenc#sha256"/>
        <DigestValue>IwgSXKf2MOb1XjWLjrad3sjR+dEW1njXdt69GXuwN9E=</DigestValue>
      </Reference>
      <Reference URI="/xl/media/image5.emf?ContentType=image/x-emf">
        <DigestMethod Algorithm="http://www.w3.org/2001/04/xmlenc#sha256"/>
        <DigestValue>E896s9zshHl0dgz4y4ZLHH6hoZ6Q3Hw9UxMs/1RM+34=</DigestValue>
      </Reference>
      <Reference URI="/xl/media/image6.emf?ContentType=image/x-emf">
        <DigestMethod Algorithm="http://www.w3.org/2001/04/xmlenc#sha256"/>
        <DigestValue>VYYRINVdRwiz5HWF5TGmUv/tEQm4b6UyFE0FCGBBbWM=</DigestValue>
      </Reference>
      <Reference URI="/xl/media/image7.emf?ContentType=image/x-emf">
        <DigestMethod Algorithm="http://www.w3.org/2001/04/xmlenc#sha256"/>
        <DigestValue>h9LkSVMJTRYrPDd9RVt6bdbOKtk7M/bDcGRRuzGiP38=</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nTEa0Our61uNFgVJSZGWSUhw76OEhZntOSZwXsANoZw=</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xSIsReSlQGH+Nd+MLuYsCaRE8XhZ9yDmi0dsqwDKB70=</DigestValue>
      </Reference>
      <Reference URI="/xl/sharedStrings.xml?ContentType=application/vnd.openxmlformats-officedocument.spreadsheetml.sharedStrings+xml">
        <DigestMethod Algorithm="http://www.w3.org/2001/04/xmlenc#sha256"/>
        <DigestValue>Ph6TvAAPxxiovLyFjY58KcFDzx4HuY6czwDxwEavu+A=</DigestValue>
      </Reference>
      <Reference URI="/xl/styles.xml?ContentType=application/vnd.openxmlformats-officedocument.spreadsheetml.styles+xml">
        <DigestMethod Algorithm="http://www.w3.org/2001/04/xmlenc#sha256"/>
        <DigestValue>2WeTgXea29jFOdO7/Rl29mwh3HtadMlGTJzkKB1MWJs=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z0pY3zjqzufu2kE1BEgE13Xzmpj39j/XHr7W2oyLAWI=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G4fB2Vrf8KyAdhLiBGuydKBfDiUZuOfhnVshmpN+Exk=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b1MQUVCmhQXYdYToMKZKh+xcYDt+Yv6QIM5V/T7KSB4=</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6ut48hG1olcvRRou9GMTMFwhMwF/JEMDuWyblwTO0bE=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7V1Ao0njVUcErJQCgCn/+Xxak2vvkzfmtKitcaDI6y4=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zFqacEqY5taTUCI/7QTB4+K4iPTAmGuccqmrqqW/eIM=</DigestValue>
      </Reference>
      <Reference URI="/xl/worksheets/sheet1.xml?ContentType=application/vnd.openxmlformats-officedocument.spreadsheetml.worksheet+xml">
        <DigestMethod Algorithm="http://www.w3.org/2001/04/xmlenc#sha256"/>
        <DigestValue>9gG7jSf3pCAZjrolZfrvedV7IVEUPT+ygamHpet6sGY=</DigestValue>
      </Reference>
      <Reference URI="/xl/worksheets/sheet2.xml?ContentType=application/vnd.openxmlformats-officedocument.spreadsheetml.worksheet+xml">
        <DigestMethod Algorithm="http://www.w3.org/2001/04/xmlenc#sha256"/>
        <DigestValue>u29nq8iRiOisS3nrE1l4P5iybZClUd9sgIbinCf74Fs=</DigestValue>
      </Reference>
      <Reference URI="/xl/worksheets/sheet3.xml?ContentType=application/vnd.openxmlformats-officedocument.spreadsheetml.worksheet+xml">
        <DigestMethod Algorithm="http://www.w3.org/2001/04/xmlenc#sha256"/>
        <DigestValue>dLvDegAkgBitRXZwlO+ApiRdXCsaWNwhwzDVRQVJzVs=</DigestValue>
      </Reference>
      <Reference URI="/xl/worksheets/sheet4.xml?ContentType=application/vnd.openxmlformats-officedocument.spreadsheetml.worksheet+xml">
        <DigestMethod Algorithm="http://www.w3.org/2001/04/xmlenc#sha256"/>
        <DigestValue>iZtO70mxRBsGSDdOAt4Nw5bd626GwEYYEGMT3PuwWeU=</DigestValue>
      </Reference>
      <Reference URI="/xl/worksheets/sheet5.xml?ContentType=application/vnd.openxmlformats-officedocument.spreadsheetml.worksheet+xml">
        <DigestMethod Algorithm="http://www.w3.org/2001/04/xmlenc#sha256"/>
        <DigestValue>7qqQ151H7Ig1ogPbFktekD4FabIXsco++lUpjJgDbjE=</DigestValue>
      </Reference>
      <Reference URI="/xl/worksheets/sheet6.xml?ContentType=application/vnd.openxmlformats-officedocument.spreadsheetml.worksheet+xml">
        <DigestMethod Algorithm="http://www.w3.org/2001/04/xmlenc#sha256"/>
        <DigestValue>Cj6H85I4fnAHp6pTknhz9wcIIXVhu9xTXAK/ADqoPkw=</DigestValue>
      </Reference>
      <Reference URI="/xl/worksheets/sheet7.xml?ContentType=application/vnd.openxmlformats-officedocument.spreadsheetml.worksheet+xml">
        <DigestMethod Algorithm="http://www.w3.org/2001/04/xmlenc#sha256"/>
        <DigestValue>boTzU8733yLMuh/SeYVJg3UFGqL1l+1YPMxl9jor2KQ=</DigestValue>
      </Reference>
    </Manifest>
    <SignatureProperties>
      <SignatureProperty Id="idSignatureTime" Target="#idPackageSignature">
        <mdssi:SignatureTime xmlns:mdssi="http://schemas.openxmlformats.org/package/2006/digital-signature">
          <mdssi:Format>YYYY-MM-DDThh:mm:ssTZD</mdssi:Format>
          <mdssi:Value>2025-08-26T21:52:40Z</mdssi:Value>
        </mdssi:SignatureTime>
      </SignatureProperty>
    </SignatureProperties>
  </Object>
  <Object Id="idOfficeObject">
    <SignatureProperties>
      <SignatureProperty Id="idOfficeV1Details" Target="#idPackageSignature">
        <SignatureInfoV1 xmlns="http://schemas.microsoft.com/office/2006/digsig">
          <SetupID>{C3555AAE-03FD-4185-BFA0-DBBE4A8A3B6F}</SetupID>
          <SignatureText>Rodrigo Yanho</SignatureText>
          <SignatureImage/>
          <SignatureComments/>
          <WindowsVersion>10.0</WindowsVersion>
          <OfficeVersion>16.0.19029/27</OfficeVersion>
          <ApplicationVersion>16.0.19029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2025-08-26T21:52:40Z</xd:SigningTime>
          <xd:SigningCertificate>
            <xd:Cert>
              <xd:CertDigest>
                <DigestMethod Algorithm="http://www.w3.org/2001/04/xmlenc#sha256"/>
                <DigestValue>hP4bRt9Uj6kxNYsBWJI2tqOXF9fFbVMzwJ2wjxQ1gzU=</DigestValue>
              </xd:CertDigest>
              <xd:IssuerSerial>
                <X509IssuerName>DC=net + DC=windows + CN=MS-Organization-Access + OU=82dbaca4-3e81-46ca-9c73-0950c1eaca97</X509IssuerName>
                <X509SerialNumber>48321219904583546605859075704932669627</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z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AAAAAASAAAADAAAAAEAAAAeAAAAGAAAAMMAAAAEAAAA9wAAABEAAAAlAAAADAAAAAEAAABUAAAAhAAAAMQAAAAEAAAA9QAAABAAAAABAAAA0XbJQasKyUHEAAAABAAAAAkAAABMAAAAAAAAAAAAAAAAAAAA//////////9gAAAAMgA2AC8AOAAvADIAMAAyADU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P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CF+iyfp/AABk9orJ+n8AAMDFuxAwAAAALXDEyPp/AAABAAAAAAAAAAgAAAAAAAAAwMW7EDAAAAA6IovJ+n8AAAAAVFf7fwAAaHfEyPp/AAAwFlRX+38AACDGuxAwAAAABAAAADAAAAATAAAAAAAAAMAjq8n6fwAAMBZUVwAAAABIAAAAAAAAAGT2isn6fwAAwCOryfp/AAAA+4rJ+n8AAAEAAAAAAAAAOiKLyfp/AAAAAFRX+38AAAAAAAAAAAAAAAAAADAAAAAfEmtX+38AAOBzTD3dAQAAi+s6Vft/AAAAx7sQMAAAAJnHuxAw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QAAAN0BAAAIy7kQMAAAAADOuRAwAAAAyF5gVft/AAAAAAAAAAAAAAkAAAAAAAAAVQAAAAAAAAC9dsTI+n8AAAAAAAAAAAAAAAAAAAAAAABmknk8ZvkAAIjMuRAwAAAAoNUiPd0BAADAzbkQMAAAAOBzTD3dAQAAAPOBUQAAAABxBYoAAAAAAAcAAAAAAAAAANo7Pd0BAAD8zLkQMAAAADnNuRAwAAAAMUQ2Vft/AAD//////////xaFO1UAAAAA//////////8IzLkQMAAAAOBzTD3dAQAAi+s6Vft/AACgzLkQMAAAADnNuRAwAAAAwLFMPd0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OF9n8f6fwAAAwAAAAAAAADIXmBV+38AAAAAAAAAAAAAqIs7yPp/AACImlfI+n8AAAEAAAAAAAAAAAAAAAAAAAAAAAAAAAAAAGaYeTxm+QAA4KhKd90BAAAoAAAAAAAAANjDuRAwAAAA4HNMPd0BAADg////AAAAAAAAAAAAAAAABgAAAAAAAAAHAAAAAAAAAPzCuRAwAAAAOcO5EDAAAAAxRDZV+38AAFA/kmXdAQAAoA8AAAAAAAABAAAAAAAAAAAAAAAAAAAA4HNMPd0BAACL6zpV+38AAKDCuRAwAAAAOcO5EDAAAAAg+AVV3Q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LcYL///////EBluV/t/AACAc95b3QEAAMheYFX7fwAAAAAAAAAAAAC6FcDI+n8AAJgQAcb/////txgKLwAAAAAAAAAAAAAAAAAAAAAAAAAAtph5PGb5AACoFMDI+n8AAAAAAAAAAAAAqMS5EDAAAADgc0w93QEAAPD///8AAAAAAAAAAAAAAAAJAAAAAAAAAAcAAAAAAAAAzMO5EDAAAAAJxLkQMAAAADFENlX7fwAAAAAAAAAAAAAAAAAAAAAAAAAAAAAAAAAAAAAAAAAAAADgc0w93QEAAIvrOlX7fwAAcMO5EDAAAAAJxLkQMAAAAIBgdVzd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INFORMACION GENERAL</vt:lpstr>
      <vt:lpstr>BALANCE</vt:lpstr>
      <vt:lpstr>RESULTADO</vt:lpstr>
      <vt:lpstr>FLUJO CNV</vt:lpstr>
      <vt:lpstr>ESTADO DE VARIACION DE PATR</vt:lpstr>
      <vt:lpstr>NOTAS A LOS ESTADOS CONTABL</vt:lpstr>
      <vt:lpstr>NOTA 5 A-Z </vt:lpstr>
      <vt:lpstr>BALANCE!Área_de_impresión</vt:lpstr>
      <vt:lpstr>'INFORMACION GENERAL'!Área_de_impresión</vt:lpstr>
      <vt:lpstr>'NOTA 5 A-Z '!Área_de_impresión</vt:lpstr>
      <vt:lpstr>'NOTAS A LOS ESTADOS CONTABL'!Área_de_impresión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Fatima Ozorio</cp:lastModifiedBy>
  <cp:lastPrinted>2023-08-07T15:37:42Z</cp:lastPrinted>
  <dcterms:created xsi:type="dcterms:W3CDTF">2019-08-27T20:08:22Z</dcterms:created>
  <dcterms:modified xsi:type="dcterms:W3CDTF">2025-08-26T18:31:16Z</dcterms:modified>
</cp:coreProperties>
</file>