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Override PartName="/_xmlsignatures/sig6.xml" ContentType="application/vnd.openxmlformats-package.digital-signature-xmlsignature+xml"/>
  <Override PartName="/_xmlsignatures/sig7.xml" ContentType="application/vnd.openxmlformats-package.digital-signature-xmlsignature+xml"/>
  <Override PartName="/_xmlsignatures/sig8.xml" ContentType="application/vnd.openxmlformats-package.digital-signature-xmlsignature+xml"/>
  <Override PartName="/_xmlsignatures/sig9.xml" ContentType="application/vnd.openxmlformats-package.digital-signature-xmlsignature+xml"/>
  <Override PartName="/_xmlsignatures/sig10.xml" ContentType="application/vnd.openxmlformats-package.digital-signature-xmlsignature+xml"/>
  <Override PartName="/_xmlsignatures/sig11.xml" ContentType="application/vnd.openxmlformats-package.digital-signature-xmlsignature+xml"/>
  <Override PartName="/_xmlsignatures/sig12.xml" ContentType="application/vnd.openxmlformats-package.digital-signature-xmlsignature+xml"/>
  <Override PartName="/_xmlsignatures/sig13.xml" ContentType="application/vnd.openxmlformats-package.digital-signature-xmlsignature+xml"/>
  <Override PartName="/_xmlsignatures/sig14.xml" ContentType="application/vnd.openxmlformats-package.digital-signature-xmlsignature+xml"/>
  <Override PartName="/_xmlsignatures/sig15.xml" ContentType="application/vnd.openxmlformats-package.digital-signature-xmlsignature+xml"/>
  <Override PartName="/_xmlsignatures/sig16.xml" ContentType="application/vnd.openxmlformats-package.digital-signature-xmlsignature+xml"/>
  <Override PartName="/_xmlsignatures/sig17.xml" ContentType="application/vnd.openxmlformats-package.digital-signature-xmlsignature+xml"/>
  <Override PartName="/_xmlsignatures/sig18.xml" ContentType="application/vnd.openxmlformats-package.digital-signature-xmlsignature+xml"/>
  <Override PartName="/_xmlsignatures/sig19.xml" ContentType="application/vnd.openxmlformats-package.digital-signature-xmlsignature+xml"/>
  <Override PartName="/_xmlsignatures/sig20.xml" ContentType="application/vnd.openxmlformats-package.digital-signature-xmlsignature+xml"/>
  <Override PartName="/_xmlsignatures/sig21.xml" ContentType="application/vnd.openxmlformats-package.digital-signature-xmlsignature+xml"/>
  <Override PartName="/_xmlsignatures/sig22.xml" ContentType="application/vnd.openxmlformats-package.digital-signature-xmlsignature+xml"/>
  <Override PartName="/_xmlsignatures/sig23.xml" ContentType="application/vnd.openxmlformats-package.digital-signature-xmlsignature+xml"/>
  <Override PartName="/_xmlsignatures/sig24.xml" ContentType="application/vnd.openxmlformats-package.digital-signature-xmlsignature+xml"/>
  <Override PartName="/_xmlsignatures/sig25.xml" ContentType="application/vnd.openxmlformats-package.digital-signature-xmlsignature+xml"/>
  <Override PartName="/_xmlsignatures/sig26.xml" ContentType="application/vnd.openxmlformats-package.digital-signature-xmlsignature+xml"/>
  <Override PartName="/_xmlsignatures/sig27.xml" ContentType="application/vnd.openxmlformats-package.digital-signature-xmlsignature+xml"/>
  <Override PartName="/_xmlsignatures/sig28.xml" ContentType="application/vnd.openxmlformats-package.digital-signature-xmlsignature+xml"/>
  <Override PartName="/_xmlsignatures/sig29.xml" ContentType="application/vnd.openxmlformats-package.digital-signature-xmlsignature+xml"/>
  <Override PartName="/_xmlsignatures/sig30.xml" ContentType="application/vnd.openxmlformats-package.digital-signature-xmlsignature+xml"/>
  <Override PartName="/_xmlsignatures/sig31.xml" ContentType="application/vnd.openxmlformats-package.digital-signature-xmlsignature+xml"/>
  <Override PartName="/_xmlsignatures/sig32.xml" ContentType="application/vnd.openxmlformats-package.digital-signature-xmlsignature+xml"/>
  <Override PartName="/_xmlsignatures/sig33.xml" ContentType="application/vnd.openxmlformats-package.digital-signature-xmlsignature+xml"/>
  <Override PartName="/_xmlsignatures/sig34.xml" ContentType="application/vnd.openxmlformats-package.digital-signature-xmlsignature+xml"/>
  <Override PartName="/_xmlsignatures/sig35.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defaultThemeVersion="124226"/>
  <mc:AlternateContent xmlns:mc="http://schemas.openxmlformats.org/markup-compatibility/2006">
    <mc:Choice Requires="x15">
      <x15ac:absPath xmlns:x15ac="http://schemas.microsoft.com/office/spreadsheetml/2010/11/ac" url="\\172.22.51.15\fmvv\InterEmpresas\Documentos Interempresas\UENO CASA DE BOLSA\CONTABILIDAD\SIV\2024\12\Versiones Finales\"/>
    </mc:Choice>
  </mc:AlternateContent>
  <xr:revisionPtr revIDLastSave="0" documentId="8_{14276E7C-7429-4481-8B4C-9AD2D21E02DA}" xr6:coauthVersionLast="47" xr6:coauthVersionMax="47" xr10:uidLastSave="{00000000-0000-0000-0000-000000000000}"/>
  <bookViews>
    <workbookView xWindow="-108" yWindow="-108" windowWidth="23256" windowHeight="12456" tabRatio="771" firstSheet="2" activeTab="2" xr2:uid="{00000000-000D-0000-FFFF-FFFF00000000}"/>
  </bookViews>
  <sheets>
    <sheet name="Analitico" sheetId="14" state="hidden" r:id="rId1"/>
    <sheet name="INFORMACION GENERAL" sheetId="19" r:id="rId2"/>
    <sheet name="BALANCE" sheetId="6" r:id="rId3"/>
    <sheet name="RESULTADO" sheetId="10" r:id="rId4"/>
    <sheet name="FLUJO CNV" sheetId="23" r:id="rId5"/>
    <sheet name="ESTADO DE VARIACION DE PATR" sheetId="16" r:id="rId6"/>
    <sheet name="NOTAS A LOS ESTADOS CONTABL" sheetId="17" r:id="rId7"/>
    <sheet name="NOTA 5 A-Z " sheetId="18" r:id="rId8"/>
  </sheets>
  <externalReferences>
    <externalReference r:id="rId9"/>
  </externalReferences>
  <definedNames>
    <definedName name="_xlnm._FilterDatabase" localSheetId="0" hidden="1">Analitico!$A$4:$G$247</definedName>
    <definedName name="_xlnm.Print_Area" localSheetId="2">BALANCE!$A$1:$G$101</definedName>
    <definedName name="_xlnm.Print_Area" localSheetId="1">'INFORMACION GENERAL'!$A$1:$L$90</definedName>
    <definedName name="_xlnm.Print_Area" localSheetId="7">'NOTA 5 A-Z '!$A$1:$L$396</definedName>
    <definedName name="_xlnm.Print_Area" localSheetId="6">'NOTAS A LOS ESTADOS CONTABL'!$B$1:$H$66</definedName>
    <definedName name="_xlnm.Print_Area" localSheetId="3">RESULTADO!$A$1:$D$96</definedName>
    <definedName name="_xlnm.Print_Titles" localSheetId="2">BALANCE!$1:$3</definedName>
    <definedName name="_xlnm.Print_Titles" localSheetId="1">'INFORMACION GENERAL'!$1:$14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6" l="1"/>
  <c r="J18" i="16" l="1"/>
  <c r="D91" i="6" l="1"/>
  <c r="E18" i="16" l="1"/>
  <c r="G91" i="6" l="1"/>
  <c r="C21" i="19" l="1"/>
  <c r="D19" i="16" l="1"/>
  <c r="C19" i="16"/>
  <c r="C18" i="16"/>
  <c r="D18" i="16" l="1"/>
  <c r="H18" i="16" l="1"/>
  <c r="I18" i="16" l="1"/>
  <c r="B1" i="10" l="1"/>
</calcChain>
</file>

<file path=xl/sharedStrings.xml><?xml version="1.0" encoding="utf-8"?>
<sst xmlns="http://schemas.openxmlformats.org/spreadsheetml/2006/main" count="1702" uniqueCount="1049">
  <si>
    <t>Presidente</t>
  </si>
  <si>
    <t>Valor nominal de las acciones Gs. 1.000.000 (Guaraníes Un millón)</t>
  </si>
  <si>
    <t>N°</t>
  </si>
  <si>
    <t>Accionista</t>
  </si>
  <si>
    <t>Serie</t>
  </si>
  <si>
    <t>Activo</t>
  </si>
  <si>
    <t>PERIODO    ACTUAL</t>
  </si>
  <si>
    <t>PASIVO</t>
  </si>
  <si>
    <t>Activo Corriente</t>
  </si>
  <si>
    <t xml:space="preserve">Caja </t>
  </si>
  <si>
    <t>Bancos</t>
  </si>
  <si>
    <t>Títulos de Renta Variable</t>
  </si>
  <si>
    <t>Menos: Previsión por menor valor</t>
  </si>
  <si>
    <t>Documentos y Cuentas a Pagar</t>
  </si>
  <si>
    <t xml:space="preserve">Cuentas a Pagar a Personas y </t>
  </si>
  <si>
    <t>Obligac. por Administración de Cartera</t>
  </si>
  <si>
    <t>Sobregrio en cuenta corriente</t>
  </si>
  <si>
    <t>Porción circulante de prést. a largo plazo</t>
  </si>
  <si>
    <t>Intereses a Devengar</t>
  </si>
  <si>
    <t xml:space="preserve">Deudores por Intermediación </t>
  </si>
  <si>
    <t>Deudores Varios</t>
  </si>
  <si>
    <t xml:space="preserve">Cuentas por cobrar a Personas y Empresas Relacionadas </t>
  </si>
  <si>
    <t>Impuesto a la Renta a pagar</t>
  </si>
  <si>
    <t>Retenciones de impuestos</t>
  </si>
  <si>
    <t xml:space="preserve">Otros Activos </t>
  </si>
  <si>
    <t xml:space="preserve">Otros Pasivos </t>
  </si>
  <si>
    <t>Préstamos de terceros</t>
  </si>
  <si>
    <t>TOTAL ACTIVO CORRIENTE</t>
  </si>
  <si>
    <t>TOTAL PASIVO CORRIENTE</t>
  </si>
  <si>
    <t>ACTIVO NO CORRIENTE</t>
  </si>
  <si>
    <t>PASIVO NO CORRIENTE</t>
  </si>
  <si>
    <t>Acción de la Bolsa de Valores</t>
  </si>
  <si>
    <t xml:space="preserve">Créditos </t>
  </si>
  <si>
    <t>Créditos en Gestión de Cobro</t>
  </si>
  <si>
    <t>(…)</t>
  </si>
  <si>
    <t xml:space="preserve">Acreedores por Intermediación </t>
  </si>
  <si>
    <t>Oblig. Por Administración de Cartera</t>
  </si>
  <si>
    <t>Acreedores Varios</t>
  </si>
  <si>
    <t>Préstamos en Bancos</t>
  </si>
  <si>
    <t>Previsión para indemnización</t>
  </si>
  <si>
    <t>TOTAL PASIVO NO CORRIENTE</t>
  </si>
  <si>
    <t>TOTAL PASIVO</t>
  </si>
  <si>
    <t>PATRIMONIO NETO</t>
  </si>
  <si>
    <t>Capital Integrado</t>
  </si>
  <si>
    <t>RESULTADOS</t>
  </si>
  <si>
    <t>TOTAL PATRIMONIO NETO (según el Estado de Variación del Patrimonio Neto)</t>
  </si>
  <si>
    <t xml:space="preserve">Licencia </t>
  </si>
  <si>
    <t>Gastos de desarrollo</t>
  </si>
  <si>
    <t>(Amortización Acumulada)</t>
  </si>
  <si>
    <t>TOTAL ACTIVO NO CORRIENTE</t>
  </si>
  <si>
    <t>TOTAL PASIVO Y PATRIMONIO NETO</t>
  </si>
  <si>
    <t>Cuenta de orden deudora</t>
  </si>
  <si>
    <t>-</t>
  </si>
  <si>
    <t>Cuenta de  orden acreedora</t>
  </si>
  <si>
    <t>Cuentas de contingencia deudora</t>
  </si>
  <si>
    <t>Cuentas de contingencia acreedora</t>
  </si>
  <si>
    <t>ESTADO DE RESULTADOS</t>
  </si>
  <si>
    <t>INGRESOS OPERATIVOS</t>
  </si>
  <si>
    <t>Comisiones por operaciones en rueda</t>
  </si>
  <si>
    <t>- Por intermediación de acciones en rueda</t>
  </si>
  <si>
    <t>- Por intermediación de renta fija en rueda</t>
  </si>
  <si>
    <t>Comisiones por operaciones fuera de rueda</t>
  </si>
  <si>
    <t>Comisiones por contratos de colocación primaria</t>
  </si>
  <si>
    <t>-Comisiones por contratos de colocación primaria de acciones</t>
  </si>
  <si>
    <t>-Comisiones por contratos de colocación primaria de renta fija</t>
  </si>
  <si>
    <t>-Ingresos por administración de cartera</t>
  </si>
  <si>
    <t>Gastos por comisiones y servicios</t>
  </si>
  <si>
    <t>RESULTADO OPERATIVO BRUTO</t>
  </si>
  <si>
    <t>Publicidad</t>
  </si>
  <si>
    <t>Folletos e impresiones</t>
  </si>
  <si>
    <t>GASTOS DE ADMINISTRACION</t>
  </si>
  <si>
    <t>Servicios personales</t>
  </si>
  <si>
    <t>Remuneración Sindico</t>
  </si>
  <si>
    <t>Previsión, amortización y depreciaciones</t>
  </si>
  <si>
    <t>Capacitaciones</t>
  </si>
  <si>
    <t>Alquileres</t>
  </si>
  <si>
    <t>Gastos generales</t>
  </si>
  <si>
    <t>Publicidad y Propagandas</t>
  </si>
  <si>
    <t>Impuestos, tasas y contribuciones</t>
  </si>
  <si>
    <t>RESULTADO OPERATIVO NETO</t>
  </si>
  <si>
    <t>Generados por activos</t>
  </si>
  <si>
    <t>Generados por pasivos</t>
  </si>
  <si>
    <t>Ingresos extraordinarios</t>
  </si>
  <si>
    <t>Egresos extraordinarios</t>
  </si>
  <si>
    <t>AJUSTE DE RESULTADO DE EJERCICIOS ANTERIORES</t>
  </si>
  <si>
    <t xml:space="preserve">Ingresos </t>
  </si>
  <si>
    <t>Egresos</t>
  </si>
  <si>
    <t>UTILIDAD O (PERDIDA)</t>
  </si>
  <si>
    <t>IMPUESTO A LA RENTA</t>
  </si>
  <si>
    <t>RESULTADO DEL EJERCICIO</t>
  </si>
  <si>
    <t>ESTADO DE FLUJO DE EFECTIVO</t>
  </si>
  <si>
    <t>PERIODO ACTUAL</t>
  </si>
  <si>
    <t>Flujo de Efectivo por las Actividades Operativas</t>
  </si>
  <si>
    <t>Ingreso en efectivo por comisiones y otros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</si>
  <si>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</si>
  <si>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</si>
  <si>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</si>
  <si>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</si>
  <si>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</si>
  <si>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Efectivo neto de actividades de operación antes de impuestos</t>
  </si>
  <si>
    <t>Impuesto a la Renta</t>
  </si>
  <si>
    <t>Efectivo neto de actividades de operación</t>
  </si>
  <si>
    <t>Flujo de Efectivo por Actividades de Inversión</t>
  </si>
  <si>
    <t>Inversiones en otras empresas</t>
  </si>
  <si>
    <t>Inversiones Temporarias</t>
  </si>
  <si>
    <t>Fondos con destino especial</t>
  </si>
  <si>
    <t>Compra de propiedad, planta y equipo</t>
  </si>
  <si>
    <t>Adquisición de Acciones y Títulos de Deuda (Cartera propia)</t>
  </si>
  <si>
    <t>Intereses percibidos</t>
  </si>
  <si>
    <t>Dividendos percibidos</t>
  </si>
  <si>
    <t>Efectivo neto por (o usado) en actividades de inversión</t>
  </si>
  <si>
    <t>Flujo de Efectivo por Actividades de Financiamiento</t>
  </si>
  <si>
    <t>Proveniente de préstamos y otras deudas</t>
  </si>
  <si>
    <t>Dividendos pagados</t>
  </si>
  <si>
    <t>Intereses pagados</t>
  </si>
  <si>
    <t>Efectivo neto  en actividades de financiamiento</t>
  </si>
  <si>
    <t>Aumento (o disminución) neto de  efectivo y sus equivalentes</t>
  </si>
  <si>
    <t>ESTADO DE VARIACION DEL PATRIMONIO NETO</t>
  </si>
  <si>
    <t>RESERVAS</t>
  </si>
  <si>
    <t>Integrado</t>
  </si>
  <si>
    <t>Legal</t>
  </si>
  <si>
    <t>Facultativa</t>
  </si>
  <si>
    <t>Revalúo</t>
  </si>
  <si>
    <t>2.1 Naturaleza jurídica de las Actividades de la sociedad:</t>
  </si>
  <si>
    <t>2.2 Participación en otras empresas</t>
  </si>
  <si>
    <t xml:space="preserve">3.1. Base de preparación de los Estados Contables: </t>
  </si>
  <si>
    <t xml:space="preserve">3.6 Flujo de Efectivo  </t>
  </si>
  <si>
    <t>3.7 Normas aplicadas para la Consolidación de estados financieros</t>
  </si>
  <si>
    <t xml:space="preserve">3.8 Gastos de Constitución y Organización </t>
  </si>
  <si>
    <t>a)  Valuación en moneda extranjera</t>
  </si>
  <si>
    <t>CONCEPTO</t>
  </si>
  <si>
    <t>Tipo de Cambio Comprador</t>
  </si>
  <si>
    <t>Tipo de Cambio Vendedor</t>
  </si>
  <si>
    <t>b)  Posición en moneda extranjera</t>
  </si>
  <si>
    <t>ACTIVOS Y PASIVOS EN MONEDA EXTRANJERA</t>
  </si>
  <si>
    <t>c)  Diferencia de cambio en moneda extranjera</t>
  </si>
  <si>
    <t>d)  Disponibilidades</t>
  </si>
  <si>
    <t xml:space="preserve"> TIPO DE MONEDA </t>
  </si>
  <si>
    <t>SALDO AL</t>
  </si>
  <si>
    <t xml:space="preserve">SALDO AL </t>
  </si>
  <si>
    <t>Disponibilidades</t>
  </si>
  <si>
    <t xml:space="preserve">Gs. </t>
  </si>
  <si>
    <t>e)  Inversiones</t>
  </si>
  <si>
    <t>g)  Bienes de Uso</t>
  </si>
  <si>
    <t>h)  Cargos Diferidos</t>
  </si>
  <si>
    <t>i)  Intangibles</t>
  </si>
  <si>
    <t>k)  Préstamos Financieros a corto y largo plazo</t>
  </si>
  <si>
    <t>CORTO PLAZO</t>
  </si>
  <si>
    <t>LARGO PLAZO</t>
  </si>
  <si>
    <t>m) Acreedores por Intermediación</t>
  </si>
  <si>
    <t>n)  Administración de Cartera</t>
  </si>
  <si>
    <t>o)  Cuentas a pagar a Personas y Empresas Relacionadas</t>
  </si>
  <si>
    <t>p) Obligación por Contrato de Underwriting</t>
  </si>
  <si>
    <t>q) Otros Pasivos Corrientes y No Corrientes</t>
  </si>
  <si>
    <t>r) Saldos y transacciones con personas y empresas relacionadas</t>
  </si>
  <si>
    <t>s)  Resultados con personas y empresas vinculadas</t>
  </si>
  <si>
    <t>t) Patrimonio</t>
  </si>
  <si>
    <t xml:space="preserve"> Saldo al inicio del ejercicio </t>
  </si>
  <si>
    <t xml:space="preserve"> Aumentos </t>
  </si>
  <si>
    <t xml:space="preserve"> Disminución </t>
  </si>
  <si>
    <t xml:space="preserve"> Saldo al cierre del ejercicio </t>
  </si>
  <si>
    <t>Ajustes al Patrimonio</t>
  </si>
  <si>
    <t>Reservas</t>
  </si>
  <si>
    <t>Resultados Acumulados</t>
  </si>
  <si>
    <t>Utilidad del Ejercicio</t>
  </si>
  <si>
    <t>Reserva Legal</t>
  </si>
  <si>
    <t>Neto a distribuir</t>
  </si>
  <si>
    <t>Total</t>
  </si>
  <si>
    <t>u)  Previsiones</t>
  </si>
  <si>
    <t>v)  Ingresos Operativos</t>
  </si>
  <si>
    <t>Ingreso por Operaciones y Servicios extrabursátiles</t>
  </si>
  <si>
    <t>Otros ingresos Operativos</t>
  </si>
  <si>
    <t>w)  Otros Gastos Operativos, de Comercialización y de Administración</t>
  </si>
  <si>
    <t>Honorarios Profesionales</t>
  </si>
  <si>
    <t>TOTAL</t>
  </si>
  <si>
    <t>x) Otros Ingresos y Egresos</t>
  </si>
  <si>
    <t>y)  Resultados Financieros</t>
  </si>
  <si>
    <t>z)  Resultados Extraordinarios</t>
  </si>
  <si>
    <t>a) Compromisos Directos:</t>
  </si>
  <si>
    <t>b) Contingencias Legales:</t>
  </si>
  <si>
    <t>c) Garantías Constituidas:</t>
  </si>
  <si>
    <t>La firma cuenta con la libre disposición de su patrimonio.</t>
  </si>
  <si>
    <t>No Posee sanciones con la Comisión Nacional de Valores u otras entidades fiscalizadoras.</t>
  </si>
  <si>
    <t xml:space="preserve"> CUADRO DEL CAPITAL INTEGRADO</t>
  </si>
  <si>
    <t xml:space="preserve">Menos: Previsión por cuentas a cobrar a personas y empresas relacionadas </t>
  </si>
  <si>
    <t xml:space="preserve">Dividendos a pagar en Efectivo </t>
  </si>
  <si>
    <t xml:space="preserve">Previsiones </t>
  </si>
  <si>
    <t>Marcas</t>
  </si>
  <si>
    <t xml:space="preserve">Otros gastos operativos </t>
  </si>
  <si>
    <t>OTROS INGRESOS Y EGRESOS (Nota…)</t>
  </si>
  <si>
    <t>Efectivo y su equivalente al comienzo del período</t>
  </si>
  <si>
    <t>Efectivo y su equivalente  al cierre del período</t>
  </si>
  <si>
    <t>Acumulados</t>
  </si>
  <si>
    <t>Del Ejercicio</t>
  </si>
  <si>
    <t>BIENES DE USO</t>
  </si>
  <si>
    <t>TOTAL ACTIVO</t>
  </si>
  <si>
    <t>IVA Debito Fiscal</t>
  </si>
  <si>
    <t>EJERCICIO    ANTERIOR</t>
  </si>
  <si>
    <t xml:space="preserve">Obligac. por Contratos de underwriting </t>
  </si>
  <si>
    <t>Cuentas a Pagar (Nota 5 - p)</t>
  </si>
  <si>
    <t>Período Actual</t>
  </si>
  <si>
    <t>Período Anterior</t>
  </si>
  <si>
    <t>Pasivo Corriente</t>
  </si>
  <si>
    <t>Préstamos Financieros  (Nota 5– k)</t>
  </si>
  <si>
    <t>Equipos de Informatica</t>
  </si>
  <si>
    <t>Muebles y equipos</t>
  </si>
  <si>
    <t>PATRIMONIO NETO(Nota 5 –t)</t>
  </si>
  <si>
    <t>Movimientos</t>
  </si>
  <si>
    <t>Saldo al inicio del ejercicio</t>
  </si>
  <si>
    <t>Movimientos subsecuentes</t>
  </si>
  <si>
    <t>Transf. a dividendos a pagar</t>
  </si>
  <si>
    <t>Resultado del ejercicio</t>
  </si>
  <si>
    <t>Total período actual</t>
  </si>
  <si>
    <t>Total período anterior</t>
  </si>
  <si>
    <t>Detalle</t>
  </si>
  <si>
    <t>Moneda extranjera clase</t>
  </si>
  <si>
    <t>Moneda extranjera Monto</t>
  </si>
  <si>
    <t>Cambio cierre periodo actual (guaranies)</t>
  </si>
  <si>
    <t>Saldo periodo actual (guaranies)</t>
  </si>
  <si>
    <t>Concepto</t>
  </si>
  <si>
    <t xml:space="preserve">Tipo de Cambio periodo Actual    </t>
  </si>
  <si>
    <t>Monto Ajustado Periodo Actual G.</t>
  </si>
  <si>
    <t>Tipo de Cambio periodo Anterior</t>
  </si>
  <si>
    <t>Monto Ajustado Periodo Anterior G.</t>
  </si>
  <si>
    <t>Totales</t>
  </si>
  <si>
    <t>Emisor</t>
  </si>
  <si>
    <t>Tipo de Titulo</t>
  </si>
  <si>
    <t>Cantidad de Titulos</t>
  </si>
  <si>
    <t>Valor Nominal Unitario</t>
  </si>
  <si>
    <t>Valor Contable Gs</t>
  </si>
  <si>
    <t>BONOS</t>
  </si>
  <si>
    <t>Cuentas</t>
  </si>
  <si>
    <t>Valores de Origen</t>
  </si>
  <si>
    <t>Depreciaciones</t>
  </si>
  <si>
    <t>Valores al inicio del ejercicio</t>
  </si>
  <si>
    <t>Altas</t>
  </si>
  <si>
    <t>Bajas</t>
  </si>
  <si>
    <t>Valores al Cierre del periodo</t>
  </si>
  <si>
    <t>Acumuladas al inicio del ejercicio</t>
  </si>
  <si>
    <t>Acumuladas al Cierre</t>
  </si>
  <si>
    <t>Neto Resultante</t>
  </si>
  <si>
    <t xml:space="preserve">Seguros Pagados por Adelantado  </t>
  </si>
  <si>
    <t>Periodo Actual</t>
  </si>
  <si>
    <t>Periodo Anterior</t>
  </si>
  <si>
    <t>Banco</t>
  </si>
  <si>
    <t>Inversiones</t>
  </si>
  <si>
    <t>Depreciacion</t>
  </si>
  <si>
    <t>(-) Depreciacion del periodo</t>
  </si>
  <si>
    <t>BENEFICIARIO FINAL</t>
  </si>
  <si>
    <t>SOCIO</t>
  </si>
  <si>
    <t>N/A</t>
  </si>
  <si>
    <t>Porcentaje de Participacion Sustantiva</t>
  </si>
  <si>
    <t>Nombre y Apellido o Empresa</t>
  </si>
  <si>
    <t>Relación (Art. 34 Inc A)</t>
  </si>
  <si>
    <t>Relación (Art. 34 Inc B)</t>
  </si>
  <si>
    <t>No se aplica</t>
  </si>
  <si>
    <t>Relación (Art. 34 Inc C)</t>
  </si>
  <si>
    <t>Relación (Art. 34 Inc D)</t>
  </si>
  <si>
    <t>Relación (Art. 34 Inc E)</t>
  </si>
  <si>
    <t>Beneficiario Final</t>
  </si>
  <si>
    <t>Nota 5.  Criterios específicos de valuación.</t>
  </si>
  <si>
    <t xml:space="preserve"> Nota 6. Información referente a contingencias y compromisos</t>
  </si>
  <si>
    <t>Nota 11. Sanciones</t>
  </si>
  <si>
    <t>Nota 10. Restricciones para Distribución de Utilidades</t>
  </si>
  <si>
    <t>Nota 9. Cambios Contables</t>
  </si>
  <si>
    <t>Inversiones Temporarias (Nota 5 –e )</t>
  </si>
  <si>
    <t>Créditos (Nota 5 - f.)</t>
  </si>
  <si>
    <t>Inversiones Permanentes (Nota 5- e)</t>
  </si>
  <si>
    <t>Activos Intangibles y Cargos Diferidos(Nota 5 – h )</t>
  </si>
  <si>
    <t>Valor Nominal</t>
  </si>
  <si>
    <t>Valor Libro de la Accion</t>
  </si>
  <si>
    <t>Otros Ingresos Operativos  Nota 5- V</t>
  </si>
  <si>
    <t xml:space="preserve"> GASTOS DE COMERCIALIZACIÓN (Nota 5 – w)</t>
  </si>
  <si>
    <t>GASTOS DE ADMINISTRACION (Nota 5 – w)</t>
  </si>
  <si>
    <t>GASTOS OPERATIVOS (Nota 5 – w)</t>
  </si>
  <si>
    <t>Ingresos por operaciones y servicios extrabursátiles (Nota V)</t>
  </si>
  <si>
    <t>Ingresos por intereses y dividendos de cartera propia (Nota 5- v)</t>
  </si>
  <si>
    <t>Persona o empresa Relacionada</t>
  </si>
  <si>
    <t>Relación</t>
  </si>
  <si>
    <t>Total Ingresos</t>
  </si>
  <si>
    <t>Total Egresos</t>
  </si>
  <si>
    <t>Totales ejercicio actual G.</t>
  </si>
  <si>
    <t>Totales ejercicio anterior G.</t>
  </si>
  <si>
    <t>Ingreso por Diferencias de cambio (Nota C)</t>
  </si>
  <si>
    <t xml:space="preserve">Intereses- Gastos Bancarios pagados </t>
  </si>
  <si>
    <t>Diferencias de cambio (Nota C)</t>
  </si>
  <si>
    <t xml:space="preserve">Ingresos por intereses y dividendos de cartera propia </t>
  </si>
  <si>
    <t>Efectivo generado (usado) por otras actividades operativas</t>
  </si>
  <si>
    <t>Otros Gastos Pagados por Adelantado</t>
  </si>
  <si>
    <t>Aguinaldos a Pagar (Nota 5 – l)</t>
  </si>
  <si>
    <t>Otros gastos de comercialización  (Nota 5 – w)</t>
  </si>
  <si>
    <t xml:space="preserve">TOTALES </t>
  </si>
  <si>
    <t>OSCAR LUIS URDAPILLETA GARCIA</t>
  </si>
  <si>
    <t>MIGUEL ANGEL ALMADA FRUTOS</t>
  </si>
  <si>
    <t xml:space="preserve">Vicepresidente </t>
  </si>
  <si>
    <t>Director titular</t>
  </si>
  <si>
    <t>Síndico Titular</t>
  </si>
  <si>
    <t xml:space="preserve">RUC/CI </t>
  </si>
  <si>
    <t>Acción del Nº</t>
  </si>
  <si>
    <t>Acción al Nª</t>
  </si>
  <si>
    <t>Cant. de Acc.</t>
  </si>
  <si>
    <t>Clase</t>
  </si>
  <si>
    <t>Votos por Acción</t>
  </si>
  <si>
    <t>Cant. Total de Votos</t>
  </si>
  <si>
    <t>Monto Gs.</t>
  </si>
  <si>
    <t>% Partic. En Capital</t>
  </si>
  <si>
    <t>% Votos</t>
  </si>
  <si>
    <t>OVS</t>
  </si>
  <si>
    <t>Grupo Vázquez S.A.E.</t>
  </si>
  <si>
    <t>80086759-9</t>
  </si>
  <si>
    <t>Razón Social</t>
  </si>
  <si>
    <t>RUC</t>
  </si>
  <si>
    <t>Accionistas</t>
  </si>
  <si>
    <t>Monto</t>
  </si>
  <si>
    <t>% de Particip. Capital</t>
  </si>
  <si>
    <t>% de Particip. Votos</t>
  </si>
  <si>
    <t>Mayor al 10%</t>
  </si>
  <si>
    <t>80124419-6</t>
  </si>
  <si>
    <t>SI</t>
  </si>
  <si>
    <t>GRUPO VÁZQUEZ S.A.E.</t>
  </si>
  <si>
    <t>Federico Miguel Vazquez Villasanti</t>
  </si>
  <si>
    <t>No Aplica</t>
  </si>
  <si>
    <t>Deudores por Intermediación (Nota f)</t>
  </si>
  <si>
    <t>Documentos y cuentas por cobrar  (Nota f)</t>
  </si>
  <si>
    <t>Muebles y Utiles</t>
  </si>
  <si>
    <r>
      <t>DETALLE DE  VINCULOS PATRIMONIALES EN OTRAS ENTIDADES DE LOS DIRECTORES, SINDICOS Y OPERADORES</t>
    </r>
    <r>
      <rPr>
        <sz val="10"/>
        <color indexed="8"/>
        <rFont val="Calibri"/>
        <family val="2"/>
      </rPr>
      <t xml:space="preserve"> </t>
    </r>
  </si>
  <si>
    <r>
      <t xml:space="preserve">Intereses- Gastos Bancarios  </t>
    </r>
    <r>
      <rPr>
        <b/>
        <sz val="9"/>
        <color indexed="8"/>
        <rFont val="Calibri"/>
        <family val="2"/>
      </rPr>
      <t>(Nota…)</t>
    </r>
  </si>
  <si>
    <r>
      <t xml:space="preserve">Intereses- Gastos Bancarios pagados </t>
    </r>
    <r>
      <rPr>
        <b/>
        <sz val="9"/>
        <color indexed="8"/>
        <rFont val="Calibri"/>
        <family val="2"/>
      </rPr>
      <t>(Nota X)</t>
    </r>
  </si>
  <si>
    <r>
      <t>Las 11</t>
    </r>
    <r>
      <rPr>
        <sz val="9"/>
        <color indexed="10"/>
        <rFont val="Calibri"/>
        <family val="2"/>
      </rPr>
      <t xml:space="preserve"> </t>
    </r>
    <r>
      <rPr>
        <sz val="9"/>
        <color indexed="8"/>
        <rFont val="Calibri"/>
        <family val="2"/>
      </rPr>
      <t>notas que se acompañan forman parte integrante de los Estados Contables.</t>
    </r>
  </si>
  <si>
    <r>
      <t>Nota 1.</t>
    </r>
    <r>
      <rPr>
        <b/>
        <sz val="12"/>
        <color indexed="8"/>
        <rFont val="Calibri"/>
        <family val="2"/>
      </rPr>
      <t xml:space="preserve">   </t>
    </r>
    <r>
      <rPr>
        <b/>
        <u/>
        <sz val="12"/>
        <color indexed="8"/>
        <rFont val="Calibri"/>
        <family val="2"/>
      </rPr>
      <t>Consideraciones de los Estados Contables</t>
    </r>
  </si>
  <si>
    <r>
      <t>Nota 2.</t>
    </r>
    <r>
      <rPr>
        <b/>
        <sz val="12"/>
        <color indexed="8"/>
        <rFont val="Calibri"/>
        <family val="2"/>
      </rPr>
      <t xml:space="preserve">    </t>
    </r>
    <r>
      <rPr>
        <b/>
        <u/>
        <sz val="12"/>
        <color indexed="8"/>
        <rFont val="Calibri"/>
        <family val="2"/>
      </rPr>
      <t>Información básica de la empresa</t>
    </r>
  </si>
  <si>
    <r>
      <t>Nota 3.</t>
    </r>
    <r>
      <rPr>
        <b/>
        <sz val="12"/>
        <color indexed="8"/>
        <rFont val="Calibri"/>
        <family val="2"/>
      </rPr>
      <t xml:space="preserve">    </t>
    </r>
    <r>
      <rPr>
        <b/>
        <u/>
        <sz val="12"/>
        <color indexed="8"/>
        <rFont val="Calibri"/>
        <family val="2"/>
      </rPr>
      <t>Principales políticas y prácticas contables aplicadas</t>
    </r>
  </si>
  <si>
    <r>
      <t>3.2. Criterio de Valuación</t>
    </r>
    <r>
      <rPr>
        <sz val="12"/>
        <color indexed="8"/>
        <rFont val="Calibri"/>
        <family val="2"/>
      </rPr>
      <t>:</t>
    </r>
  </si>
  <si>
    <r>
      <t>3.4. Política de Depreciación</t>
    </r>
    <r>
      <rPr>
        <sz val="12"/>
        <color indexed="8"/>
        <rFont val="Calibri"/>
        <family val="2"/>
      </rPr>
      <t xml:space="preserve">: </t>
    </r>
  </si>
  <si>
    <r>
      <t>Nota 7.</t>
    </r>
    <r>
      <rPr>
        <b/>
        <sz val="12"/>
        <color indexed="8"/>
        <rFont val="Calibri"/>
        <family val="2"/>
      </rPr>
      <t>  Hechos Posteriores al cierre del Ejercicio</t>
    </r>
  </si>
  <si>
    <r>
      <t>Nota 8.</t>
    </r>
    <r>
      <rPr>
        <b/>
        <sz val="12"/>
        <color indexed="8"/>
        <rFont val="Calibri"/>
        <family val="2"/>
      </rPr>
      <t>  Limitación a la Libre Disponibilidad de los activos o del patrimonio y cualquier restricción al derecho de propiedad.</t>
    </r>
  </si>
  <si>
    <t xml:space="preserve">     3.3. Política de Constitución de Previsiones:</t>
  </si>
  <si>
    <r>
      <t xml:space="preserve">    3.5 Política de Reconocimiento de Ingresos</t>
    </r>
    <r>
      <rPr>
        <sz val="12"/>
        <color indexed="8"/>
        <rFont val="Calibri"/>
        <family val="2"/>
      </rPr>
      <t>:</t>
    </r>
  </si>
  <si>
    <t>Ingresos por venta de cartera propia a personas y empresas relacionadas (Nota 5- v)</t>
  </si>
  <si>
    <t>Ingresos por custodia de valores</t>
  </si>
  <si>
    <r>
      <t xml:space="preserve">Ingresos por operaciones y servicios a personas relacionadas </t>
    </r>
    <r>
      <rPr>
        <b/>
        <sz val="9"/>
        <color indexed="8"/>
        <rFont val="Calibri"/>
        <family val="2"/>
      </rPr>
      <t>)</t>
    </r>
  </si>
  <si>
    <t>Venta de Activo Fijo</t>
  </si>
  <si>
    <t>w)  Gastos Operativos</t>
  </si>
  <si>
    <t>USD</t>
  </si>
  <si>
    <t>ACCIONES</t>
  </si>
  <si>
    <t>f) Deudores</t>
  </si>
  <si>
    <t>INSCRIPCIÓN EN EL REGISTRO PUBLICO: ESCRITURA Nº 530 de Fecha 11-03-2022,  INSCRIPCION EN EL REGISTRO PUBLICO Nº: 1121,  Folio 1121</t>
  </si>
  <si>
    <t>Identificación</t>
  </si>
  <si>
    <t>Actividad Principal: (Compra y Venta de Valores - Asesoría en Materia de Valores)</t>
  </si>
  <si>
    <t>Domicilio Legal:  Asunción- Paraguay</t>
  </si>
  <si>
    <t>Dirección Oficina Principal: Avenida Santa Teresa Nro 1827 c/ Aviadores del Chaco</t>
  </si>
  <si>
    <t>Antecedentes de la Constitución de la Sociedad y Reformas Estatutarias</t>
  </si>
  <si>
    <r>
      <t xml:space="preserve">ESCRITURA: </t>
    </r>
    <r>
      <rPr>
        <sz val="9"/>
        <color indexed="8"/>
        <rFont val="Calibri"/>
        <family val="2"/>
      </rPr>
      <t>Nº 530 de Fecha 11-03-2022</t>
    </r>
  </si>
  <si>
    <r>
      <t>Inscripción en el Registro Público</t>
    </r>
    <r>
      <rPr>
        <sz val="9"/>
        <color indexed="8"/>
        <rFont val="Calibri"/>
        <family val="2"/>
      </rPr>
      <t>: Nº: 1121,  Folio 1121</t>
    </r>
  </si>
  <si>
    <t>Nomina de Directores</t>
  </si>
  <si>
    <t>Auditor Externo Independiente</t>
  </si>
  <si>
    <t>PARTE VINCULADAS O RELACIONADAS. Art. 34 de la Ley 5810/17</t>
  </si>
  <si>
    <t>RUC: 80124419-6</t>
  </si>
  <si>
    <r>
      <t>Reforma de Estatuto:</t>
    </r>
    <r>
      <rPr>
        <sz val="9"/>
        <color indexed="8"/>
        <rFont val="Calibri"/>
        <family val="2"/>
      </rPr>
      <t xml:space="preserve"> Modificación en proceso</t>
    </r>
    <r>
      <rPr>
        <b/>
        <sz val="9"/>
        <color indexed="8"/>
        <rFont val="Calibri"/>
        <family val="2"/>
      </rPr>
      <t>, para la Casa de Bolsa</t>
    </r>
  </si>
  <si>
    <t>Capital de la Sociedad</t>
  </si>
  <si>
    <t xml:space="preserve"> (Expresado En Guaraníes)</t>
  </si>
  <si>
    <t>AP. FUTURA INTEGRACION</t>
  </si>
  <si>
    <t>La Sociedad tiene por objeto efectuar las siguientes operaciones:</t>
  </si>
  <si>
    <t>Otras Inversiones</t>
  </si>
  <si>
    <t>EMISOR</t>
  </si>
  <si>
    <t>TIPO DE RELACION</t>
  </si>
  <si>
    <t>Prima de Emision</t>
  </si>
  <si>
    <r>
      <t>E-mail:</t>
    </r>
    <r>
      <rPr>
        <sz val="9"/>
        <color indexed="56"/>
        <rFont val="Calibri"/>
        <family val="2"/>
      </rPr>
      <t xml:space="preserve"> info@uenocasadebolsa.com.py</t>
    </r>
  </si>
  <si>
    <r>
      <t xml:space="preserve">Página Web:  </t>
    </r>
    <r>
      <rPr>
        <sz val="9"/>
        <color indexed="56"/>
        <rFont val="Calibri"/>
        <family val="2"/>
      </rPr>
      <t>www.uenocasadebolsa.com.py</t>
    </r>
  </si>
  <si>
    <t>Teléfono/Fax:  +595 981773319</t>
  </si>
  <si>
    <t>Aportes a Capitalizar</t>
  </si>
  <si>
    <t>UENO CASA DE BOLSA SA</t>
  </si>
  <si>
    <t>Deudores Varios (Nota f)</t>
  </si>
  <si>
    <t>IVA Crédito Fiscal  (Nota 5 - f.)</t>
  </si>
  <si>
    <t>Retención de IVA  (Nota 5 - f.)</t>
  </si>
  <si>
    <t>Sueldos a Pagar</t>
  </si>
  <si>
    <t>Ingresos por venta de cartera propia (Nota 5- v)</t>
  </si>
  <si>
    <t xml:space="preserve">Aranceles </t>
  </si>
  <si>
    <t>Otros Ingresos</t>
  </si>
  <si>
    <t>Otros egresos</t>
  </si>
  <si>
    <t>FINEXPAR CTA AHORRO 193105195 GS.</t>
  </si>
  <si>
    <t>Aportes y Retenciones a pagar</t>
  </si>
  <si>
    <t>Provisiones   (Nota 5 – l)</t>
  </si>
  <si>
    <t>Cuentas a Pagar a Personas y (Nota 5-m)</t>
  </si>
  <si>
    <t>Acreedores Varios  (Nota 5 – m)</t>
  </si>
  <si>
    <t>Costos de Ventas de Acciones (Nota S)</t>
  </si>
  <si>
    <t xml:space="preserve">Resultados </t>
  </si>
  <si>
    <t>Costo de Ventas Activo Fijos</t>
  </si>
  <si>
    <t>Sueldos y Jornales</t>
  </si>
  <si>
    <t>Impuestos y Contribuciones</t>
  </si>
  <si>
    <t>TOTALES</t>
  </si>
  <si>
    <t>UENO CASA DE BOLSA S.A.</t>
  </si>
  <si>
    <t>IOIO SAECA</t>
  </si>
  <si>
    <t>Capital Emitido G.20.000.000.000</t>
  </si>
  <si>
    <t>Capital Suscripto G. 11.337.000.000</t>
  </si>
  <si>
    <t>Capital Integrado G. 11.337.000.000</t>
  </si>
  <si>
    <t>UENO CASA DE BOLSA S.A</t>
  </si>
  <si>
    <t>Títulos de Renta Fija CP</t>
  </si>
  <si>
    <t xml:space="preserve"> Títulos de Renta  Fija  (Nota 6-c) </t>
  </si>
  <si>
    <t xml:space="preserve">Sueldos y jornales </t>
  </si>
  <si>
    <t xml:space="preserve">Aguinaldos pagados </t>
  </si>
  <si>
    <t xml:space="preserve">Aportes </t>
  </si>
  <si>
    <t>Ajustes/desafectación de aportes</t>
  </si>
  <si>
    <t>Moneda</t>
  </si>
  <si>
    <t>GS</t>
  </si>
  <si>
    <t>l) Provisiones</t>
  </si>
  <si>
    <t>Aguinaldos a Pagar</t>
  </si>
  <si>
    <t>Acreedores varios</t>
  </si>
  <si>
    <t>Ingresos por asesoría financiera (Nota 5 - V)</t>
  </si>
  <si>
    <t>Registro CNV: 94 _20062023</t>
  </si>
  <si>
    <t>Código de Bolsa: 35</t>
  </si>
  <si>
    <t xml:space="preserve">Capital Social (Titulo III, QUINTO) Gs. 20.000.000.000  Representado por  Gs. 1.000.000 </t>
  </si>
  <si>
    <t>COMPARATIVO CON EL EJERCICIO ANTERIOR</t>
  </si>
  <si>
    <t>COMPARATIVO CON IGUAL PERIODO DEL EJERCICIO ANTERIOR</t>
  </si>
  <si>
    <t>Ueno Casa de Bolsa S.A.  fue constituida por Escritura Pública Nº 530  de fecha  11-03-2022 y reconocida  su personería jurídica según A.I. Nº 1 Folio 17  de fecha 21 de Abril del 2022,  inscripto en el Registro Público de Comercio, bajo el Nº  1645 Serie SUACE  Folio 1121.  La Sociedad se halla regida por las disposiciones de sus Estatutos, las Normas Legales y Reglamentarias relativas a la Sociedad y al Código Civil. La duración inicial de la Sociedad es de noventa y nueve años.</t>
  </si>
  <si>
    <t>· La Sociedad tendrá por objeto principal dedicarse, por cuenta propia, de terceros o asociada a terceros, tanto en el país como en el extranjero, a todo acto de lícito comercio y al solo efecto enunciativo, se citan las siguientes actividades: a) REPRESENTACIÓN: Toda forma de representación de personas físicas O jurídicas, tanto nacionales como extranjeras y todo tipo de mandatos y gestión de negocios ajenos. Representación, negociación y/o gestión de marcas, patentes, licencias, franquicias y toda clase de concesión de empresas del país y/o del exterior.- b) LEASING: Realización de todo tipo de leasing de maquinarias, implementos y equipos de toda clase y destino, en el país o en el extranjero, con expresa exclusión de los contratos de leasing propios de entidades 
financieras, filiales de estas u otras de carácter especial.- c) FACTORING: Toda clase de operación de factoring nacional y/o internacional.· d) FRANCHlSING: Toda clase de operación de franchising nacional y/o internacional.-</t>
  </si>
  <si>
    <t>Los ingresos y egresos son reconocidos de acuerdo con el criterio contable de lo devengado. Bajo tal criterio los efectos de las transacciones y otros eventos son reconocidos cuando ocurren y no cuando el efectivo es recibido o pagado.</t>
  </si>
  <si>
    <t>Aportes a capitalizar</t>
  </si>
  <si>
    <t>La base de preparación del estado de flujo de efectivo es el método de eliminación,  con la clasificación de flujo de efectivo por actividades operativas, de inversión y de financiamiento.</t>
  </si>
  <si>
    <r>
      <t xml:space="preserve">Nota 4. </t>
    </r>
    <r>
      <rPr>
        <b/>
        <sz val="12"/>
        <color indexed="8"/>
        <rFont val="Calibri"/>
        <family val="2"/>
      </rPr>
      <t xml:space="preserve"> Cambio de políticas y procedimientos de contabilidad</t>
    </r>
  </si>
  <si>
    <t>Bancos y financieras</t>
  </si>
  <si>
    <t>Acciones de la Bolsa De Valores</t>
  </si>
  <si>
    <t>No aplicable</t>
  </si>
  <si>
    <t>No aplica</t>
  </si>
  <si>
    <t>f) OTROS CRÉDITOS</t>
  </si>
  <si>
    <t>TOTAL GENERAL CRÉDITOS</t>
  </si>
  <si>
    <t>j)  Otros Créditos Corrientes y No Corrientes</t>
  </si>
  <si>
    <t>Muebles y Útiles</t>
  </si>
  <si>
    <t>Ganancias por valuación de activos monetarios en moneda Extranjera</t>
  </si>
  <si>
    <t>Perdidas por valuación de pasivos monetarios en moneda extranjera</t>
  </si>
  <si>
    <t>Ganancias por valuación de pasivos monetarios en moneda extranjera</t>
  </si>
  <si>
    <t>Perdidas por valuación de activos monetarios en moneda extranjera</t>
  </si>
  <si>
    <t>Los activos y pasivos en moneda extranjera (dólares estadounidenses) fueron valuados a los tipos de cambio que se encontraban vigentes a la fecha de cierre del balance general, de acuerdo con publicaciones efectuadas por el Banco Central del Paraguay. Las diferencias de cambio originadas por fluctuaciones en los tipos de cambio producidos entre las fechas de concertación de las operaciones y su liquidación o valuación al cierre del ejercicio son reconocidas en resultados.</t>
  </si>
  <si>
    <t xml:space="preserve">Total periodo actual </t>
  </si>
  <si>
    <t>Total ejercicio anterior G.</t>
  </si>
  <si>
    <t>Saldo periodo actual</t>
  </si>
  <si>
    <t>Saldo periodo anterior</t>
  </si>
  <si>
    <t>Totales periodo actual</t>
  </si>
  <si>
    <t>Totales periodo anterior</t>
  </si>
  <si>
    <t>Tipo de título</t>
  </si>
  <si>
    <t>Bonos</t>
  </si>
  <si>
    <r>
      <t>Disponibilidades</t>
    </r>
    <r>
      <rPr>
        <sz val="14"/>
        <rFont val="Calibri"/>
        <family val="2"/>
        <scheme val="minor"/>
      </rPr>
      <t xml:space="preserve"> (</t>
    </r>
    <r>
      <rPr>
        <b/>
        <sz val="14"/>
        <rFont val="Calibri"/>
        <family val="2"/>
        <scheme val="minor"/>
      </rPr>
      <t>Nota 5 - d)</t>
    </r>
  </si>
  <si>
    <t>Acreedores por Intermediación (Nota 5 - m)</t>
  </si>
  <si>
    <t>Empresas Relacionadas (Nota 5 - O)</t>
  </si>
  <si>
    <r>
      <t xml:space="preserve">Obligac. por Contratos de Underwriting </t>
    </r>
    <r>
      <rPr>
        <b/>
        <sz val="14"/>
        <rFont val="Calibri"/>
        <family val="2"/>
        <scheme val="minor"/>
      </rPr>
      <t>(Nota 6 – p)</t>
    </r>
  </si>
  <si>
    <r>
      <t xml:space="preserve">Honorarios a Pagar </t>
    </r>
    <r>
      <rPr>
        <b/>
        <sz val="14"/>
        <rFont val="Calibri"/>
        <family val="2"/>
        <scheme val="minor"/>
      </rPr>
      <t>(Nota 5 – l)</t>
    </r>
  </si>
  <si>
    <t>Otros Activos Corrientes (Nota 5 - j)</t>
  </si>
  <si>
    <r>
      <t xml:space="preserve">Otros Pasivos Corrientes  </t>
    </r>
    <r>
      <rPr>
        <b/>
        <sz val="14"/>
        <rFont val="Calibri"/>
        <family val="2"/>
        <scheme val="minor"/>
      </rPr>
      <t>(Nota 5 – q)</t>
    </r>
  </si>
  <si>
    <r>
      <t xml:space="preserve">Empresas Relacionadas </t>
    </r>
    <r>
      <rPr>
        <b/>
        <sz val="14"/>
        <rFont val="Calibri"/>
        <family val="2"/>
        <scheme val="minor"/>
      </rPr>
      <t>(Nota 5– r )</t>
    </r>
  </si>
  <si>
    <r>
      <t>Menos: Previsión para incobrables</t>
    </r>
    <r>
      <rPr>
        <b/>
        <sz val="14"/>
        <rFont val="Calibri"/>
        <family val="2"/>
        <scheme val="minor"/>
      </rPr>
      <t xml:space="preserve"> </t>
    </r>
  </si>
  <si>
    <r>
      <t>Intereses a Devengar</t>
    </r>
    <r>
      <rPr>
        <b/>
        <sz val="14"/>
        <rFont val="Calibri"/>
        <family val="2"/>
        <scheme val="minor"/>
      </rPr>
      <t xml:space="preserve"> </t>
    </r>
  </si>
  <si>
    <r>
      <t xml:space="preserve">Derechos sobre títulos por Contratos  de Underwriting </t>
    </r>
    <r>
      <rPr>
        <b/>
        <sz val="14"/>
        <rFont val="Calibri"/>
        <family val="2"/>
        <scheme val="minor"/>
      </rPr>
      <t>(Nota 6- f)</t>
    </r>
  </si>
  <si>
    <r>
      <t>Otras contingencias</t>
    </r>
    <r>
      <rPr>
        <b/>
        <sz val="14"/>
        <rFont val="Calibri"/>
        <family val="2"/>
        <scheme val="minor"/>
      </rPr>
      <t xml:space="preserve"> </t>
    </r>
  </si>
  <si>
    <r>
      <t>Otros Pasivos no  Corrientes</t>
    </r>
    <r>
      <rPr>
        <b/>
        <sz val="14"/>
        <rFont val="Calibri"/>
        <family val="2"/>
        <scheme val="minor"/>
      </rPr>
      <t xml:space="preserve"> </t>
    </r>
  </si>
  <si>
    <t>Deudores por Intermediación</t>
  </si>
  <si>
    <t>Documentos y cuentas por cobrar</t>
  </si>
  <si>
    <t>IVA Crédito Fiscal</t>
  </si>
  <si>
    <t>Retención de IVA</t>
  </si>
  <si>
    <t>Anticipo impuesto a la renta</t>
  </si>
  <si>
    <t>RESULTADO EXTRAORDINARIO (Nota z)</t>
  </si>
  <si>
    <t>Diferencia de cambio</t>
  </si>
  <si>
    <t>RESULTADOS FINANCIEROS (Nota Y)</t>
  </si>
  <si>
    <t>Auditor Externo Independiente Asignado: PCG auditores consultores</t>
  </si>
  <si>
    <t>Otros Créditos</t>
  </si>
  <si>
    <t xml:space="preserve">Anticipo impuesto a la renta (Nota 5 - f.) </t>
  </si>
  <si>
    <t>Otros Creditos</t>
  </si>
  <si>
    <t>SALDO INICIAL</t>
  </si>
  <si>
    <t>SALDO</t>
  </si>
  <si>
    <t>AUMENTOS</t>
  </si>
  <si>
    <t>AMOTIZACIONES</t>
  </si>
  <si>
    <t>NETO FINAL</t>
  </si>
  <si>
    <t>TOTAL ACTUAL</t>
  </si>
  <si>
    <t>TOTAL EJERCICIO ANTERIOR</t>
  </si>
  <si>
    <t>Marca</t>
  </si>
  <si>
    <t>IVA a Pagar</t>
  </si>
  <si>
    <t>Intereses Por Operaciones REPO</t>
  </si>
  <si>
    <t>Aguinaldos</t>
  </si>
  <si>
    <t>Aporte Patronal</t>
  </si>
  <si>
    <t>Efectivo Pagado Honorarios</t>
  </si>
  <si>
    <t>Pagos a proveedores y Acreedores</t>
  </si>
  <si>
    <t xml:space="preserve">Inversiones </t>
  </si>
  <si>
    <t>Aportes para Futuro Capitalizacion</t>
  </si>
  <si>
    <r>
      <t>Las 11</t>
    </r>
    <r>
      <rPr>
        <sz val="10"/>
        <color indexed="10"/>
        <rFont val="Tahoma"/>
        <family val="2"/>
      </rPr>
      <t xml:space="preserve"> </t>
    </r>
    <r>
      <rPr>
        <sz val="10"/>
        <rFont val="Tahoma"/>
        <family val="2"/>
      </rPr>
      <t>notas que se acompañan forman parte integrante de los estados contables.</t>
    </r>
  </si>
  <si>
    <t>Costo de Ventas de Acciones</t>
  </si>
  <si>
    <t>UENO CTA AHORRO 61135243 USD.</t>
  </si>
  <si>
    <t>UENO CTA AHORRO 611180763 - ADM USD.</t>
  </si>
  <si>
    <t>UENO CTA AHORRO 611183967 - TH USD.</t>
  </si>
  <si>
    <t>UENO BANK S.A.</t>
  </si>
  <si>
    <t>Otros Anticipos</t>
  </si>
  <si>
    <t xml:space="preserve">Depreciacion del ejercicio </t>
  </si>
  <si>
    <t>Los bienes de uso son depreciados por un sistema de línea recta en función a los años de vida útil estimados.</t>
  </si>
  <si>
    <t>Cambio Cierre periodo actual (guaranies)</t>
  </si>
  <si>
    <t>ELECROBAN SAECA</t>
  </si>
  <si>
    <t>Títulos de Renta Variable LP</t>
  </si>
  <si>
    <t>CREDITOS</t>
  </si>
  <si>
    <t>Dividendos Cobrados</t>
  </si>
  <si>
    <t>Ingreso Por DF de Cambio</t>
  </si>
  <si>
    <t>Ingresos Varios</t>
  </si>
  <si>
    <t>Vacaciones</t>
  </si>
  <si>
    <t>Asesoria Legal</t>
  </si>
  <si>
    <t>Depreciacion de Activo</t>
  </si>
  <si>
    <t>Publicidad y Propaganda</t>
  </si>
  <si>
    <t>Multas y Sanciones</t>
  </si>
  <si>
    <t>Otros Gastos Administrativo</t>
  </si>
  <si>
    <t>Honorarios de Directorio</t>
  </si>
  <si>
    <t>Honorarios Por Servicios</t>
  </si>
  <si>
    <t>Gastos Financieros</t>
  </si>
  <si>
    <t>Total De Inversiones a Corto plazo</t>
  </si>
  <si>
    <t>Inversiones Largo Plazo</t>
  </si>
  <si>
    <t>Total Inversion Largo Plaza</t>
  </si>
  <si>
    <t>Liz Raquel Vazquez Benitez</t>
  </si>
  <si>
    <t>Balance General - Moneda Local</t>
  </si>
  <si>
    <t>Del   01/01/2024   al   31/03/2024</t>
  </si>
  <si>
    <t>Cuenta</t>
  </si>
  <si>
    <t>Descripción</t>
  </si>
  <si>
    <t>Auxiliar</t>
  </si>
  <si>
    <t>Saldo</t>
  </si>
  <si>
    <t>1</t>
  </si>
  <si>
    <t>ACTIVO</t>
  </si>
  <si>
    <t>11</t>
  </si>
  <si>
    <t>DISPONIBILIDADES</t>
  </si>
  <si>
    <t>11010</t>
  </si>
  <si>
    <t>Efectivo</t>
  </si>
  <si>
    <t>11010104</t>
  </si>
  <si>
    <t>Caja</t>
  </si>
  <si>
    <t>11010104001</t>
  </si>
  <si>
    <t>CA001GS</t>
  </si>
  <si>
    <t>CAJA GS.</t>
  </si>
  <si>
    <t>11020</t>
  </si>
  <si>
    <t>11020107</t>
  </si>
  <si>
    <t>Bancos Cta. Ahorro</t>
  </si>
  <si>
    <t>11020107001</t>
  </si>
  <si>
    <t>193105195GS</t>
  </si>
  <si>
    <t>239006527GS</t>
  </si>
  <si>
    <t>INTERFISA CTA AHORRO 239006527 GS.</t>
  </si>
  <si>
    <t>611180763US</t>
  </si>
  <si>
    <t>611183967US</t>
  </si>
  <si>
    <t>61135243US</t>
  </si>
  <si>
    <t>619119169GS</t>
  </si>
  <si>
    <t>UENO CTA AHORRO 619119169 GS. - TH</t>
  </si>
  <si>
    <t>619185503GS</t>
  </si>
  <si>
    <t>UENO CTA AHORRO 619185503 GS.</t>
  </si>
  <si>
    <t>61931677GS</t>
  </si>
  <si>
    <t>UENO CTA AHORRO 61931677 GS.</t>
  </si>
  <si>
    <t>11020107002</t>
  </si>
  <si>
    <t>Bancos Cta. Ahorro Operacionales</t>
  </si>
  <si>
    <t>611133292US</t>
  </si>
  <si>
    <t xml:space="preserve">UENO CTA AHORRO 611133292 USD </t>
  </si>
  <si>
    <t>619133287GS</t>
  </si>
  <si>
    <t>UENO CTA AHORRO 619133287 GS.</t>
  </si>
  <si>
    <t>12</t>
  </si>
  <si>
    <t>INVERSIONES</t>
  </si>
  <si>
    <t>12010</t>
  </si>
  <si>
    <t>Inversiones en Títulos de Renta Fija</t>
  </si>
  <si>
    <t>12010115</t>
  </si>
  <si>
    <t>Inversiones en Títulos de Renta Fija emi</t>
  </si>
  <si>
    <t>12010115003</t>
  </si>
  <si>
    <t>12010115004</t>
  </si>
  <si>
    <t>12010115011</t>
  </si>
  <si>
    <t>Bonos Corporativos USD.</t>
  </si>
  <si>
    <t>12010115012</t>
  </si>
  <si>
    <t xml:space="preserve">Bonos Financieros USD. </t>
  </si>
  <si>
    <t>12020</t>
  </si>
  <si>
    <t>Inversiones en Títulos de Renta Variable</t>
  </si>
  <si>
    <t>12020131</t>
  </si>
  <si>
    <t>12020131002</t>
  </si>
  <si>
    <t>Acciones Preferidas Desmaterializadas SA</t>
  </si>
  <si>
    <t>APD1001</t>
  </si>
  <si>
    <t>ACCIONES ELECTROBAN SAECA</t>
  </si>
  <si>
    <t>12020131003</t>
  </si>
  <si>
    <t>Acciones Ordinarias Cartulares SAECA</t>
  </si>
  <si>
    <t>AC001GS</t>
  </si>
  <si>
    <t>ACCIONES IOIO</t>
  </si>
  <si>
    <t>12020131007</t>
  </si>
  <si>
    <t>Acciones Ordinarias Cartulares AFPISA</t>
  </si>
  <si>
    <t>12020133</t>
  </si>
  <si>
    <t>12020133001</t>
  </si>
  <si>
    <t>Acción de la  Bolsa de Valores BVPASA</t>
  </si>
  <si>
    <t>ACC1001</t>
  </si>
  <si>
    <t>ACCIONES BOLSA DE VALORES</t>
  </si>
  <si>
    <t>ACC1002</t>
  </si>
  <si>
    <t>PRIMA ACCIONES BOLSA DE VALORES</t>
  </si>
  <si>
    <t>13</t>
  </si>
  <si>
    <t>CUENTAS POR COBRAR</t>
  </si>
  <si>
    <t>13010</t>
  </si>
  <si>
    <t>Deudores por servicios prestados</t>
  </si>
  <si>
    <t>13010151</t>
  </si>
  <si>
    <t>Deudores por servicios de intermediación</t>
  </si>
  <si>
    <t>13010151002</t>
  </si>
  <si>
    <t>23269GS</t>
  </si>
  <si>
    <t>SANTIAGO PALACIOS</t>
  </si>
  <si>
    <t>23358GS</t>
  </si>
  <si>
    <t>GRUPO VAZQUEZ EMISOR</t>
  </si>
  <si>
    <t>23359GS</t>
  </si>
  <si>
    <t>ITTI SAECA</t>
  </si>
  <si>
    <t>23359US</t>
  </si>
  <si>
    <t>ITTI SAECA EMISOR</t>
  </si>
  <si>
    <t>23525US</t>
  </si>
  <si>
    <t>ALFREDO JAVIER MEZGER SZOSTAK</t>
  </si>
  <si>
    <t>23538GS</t>
  </si>
  <si>
    <t>UENO HOLDING SAECA</t>
  </si>
  <si>
    <t>23538US</t>
  </si>
  <si>
    <t>23539GS</t>
  </si>
  <si>
    <t>UENO SEGUROS S.A.</t>
  </si>
  <si>
    <t>23539US</t>
  </si>
  <si>
    <t>23546GS</t>
  </si>
  <si>
    <t>GRUPO VAZQUEZ S.A.E. INVERSIONISTA</t>
  </si>
  <si>
    <t>23661GS</t>
  </si>
  <si>
    <t>23661US</t>
  </si>
  <si>
    <t>24599GS</t>
  </si>
  <si>
    <t>PROFIT S.A.</t>
  </si>
  <si>
    <t>13010175</t>
  </si>
  <si>
    <t>Deudores por otros servicios prestados</t>
  </si>
  <si>
    <t>13010175002</t>
  </si>
  <si>
    <t>Deudores por servicios de custodia de va</t>
  </si>
  <si>
    <t>13010175003</t>
  </si>
  <si>
    <t>Deudores por servicios de asesoría finan</t>
  </si>
  <si>
    <t>DSP1002GS</t>
  </si>
  <si>
    <t>DSP1004GS</t>
  </si>
  <si>
    <t>GRUPO VAZQUEZ SAE</t>
  </si>
  <si>
    <t>DSP1004US</t>
  </si>
  <si>
    <t>DSP1005GS</t>
  </si>
  <si>
    <t>DSP1005US</t>
  </si>
  <si>
    <t>DSP1006GS</t>
  </si>
  <si>
    <t>DSP1006US</t>
  </si>
  <si>
    <t>DSP1008US</t>
  </si>
  <si>
    <t>13020</t>
  </si>
  <si>
    <t>Deudores por Negociación de Títulos Valo</t>
  </si>
  <si>
    <t>13020185</t>
  </si>
  <si>
    <t>Deudores por Negociación de Títulos Rent</t>
  </si>
  <si>
    <t>13020185003</t>
  </si>
  <si>
    <t>Deudores por negociación Títulos Renta F</t>
  </si>
  <si>
    <t>13040</t>
  </si>
  <si>
    <t>Créditos</t>
  </si>
  <si>
    <t>13040199</t>
  </si>
  <si>
    <t>Anticipos</t>
  </si>
  <si>
    <t>13040199001</t>
  </si>
  <si>
    <t>Anticipos a Proveedores</t>
  </si>
  <si>
    <t>AAP1039GS</t>
  </si>
  <si>
    <t>GUILLERMO AÑAZCO ACEVEDO</t>
  </si>
  <si>
    <t>AAP1044GS</t>
  </si>
  <si>
    <t>FUNDACION VISION</t>
  </si>
  <si>
    <t>13040199002</t>
  </si>
  <si>
    <t>Anticipos a Rendir</t>
  </si>
  <si>
    <t>13040201</t>
  </si>
  <si>
    <t>Rendimientos a cobrar</t>
  </si>
  <si>
    <t>13040201003</t>
  </si>
  <si>
    <t>Dividendos a cobrar</t>
  </si>
  <si>
    <t>13040203</t>
  </si>
  <si>
    <t>Créditos por impuestos corrientes</t>
  </si>
  <si>
    <t>13040203001</t>
  </si>
  <si>
    <t>Anticipos de IRE</t>
  </si>
  <si>
    <t>13040203002</t>
  </si>
  <si>
    <t>Retenciones de IVA</t>
  </si>
  <si>
    <t>13040203003</t>
  </si>
  <si>
    <t>Retenciones IDU</t>
  </si>
  <si>
    <t>13040203004</t>
  </si>
  <si>
    <t>IVA CF 10%</t>
  </si>
  <si>
    <t>13040205</t>
  </si>
  <si>
    <t>Activos otorgados en garantía</t>
  </si>
  <si>
    <t>13040205002</t>
  </si>
  <si>
    <t>Instrumentos Fin. cedidos en Garantía-Co</t>
  </si>
  <si>
    <t>13040209</t>
  </si>
  <si>
    <t>Gastos pagados por adelantado</t>
  </si>
  <si>
    <t>13040209007</t>
  </si>
  <si>
    <t>Aranceles - BVPASA a Vencer</t>
  </si>
  <si>
    <t>13080</t>
  </si>
  <si>
    <t>Intereses a Cobrar</t>
  </si>
  <si>
    <t>13080225</t>
  </si>
  <si>
    <t>Intereses  a cobrar  Títulos de Renta Fi</t>
  </si>
  <si>
    <t>13080225005</t>
  </si>
  <si>
    <t>Intereses a cobrar  Bonos Corporativos</t>
  </si>
  <si>
    <t>13080225006</t>
  </si>
  <si>
    <t>(-) Intereses a devengar Bonos Corporati</t>
  </si>
  <si>
    <t>13080225019</t>
  </si>
  <si>
    <t>Intereses a cobrar  Bonos Corporativos U</t>
  </si>
  <si>
    <t>13080225020</t>
  </si>
  <si>
    <t>13080225021</t>
  </si>
  <si>
    <t>Intereses a cobrar Bonos Financieros Gs.</t>
  </si>
  <si>
    <t>13080225022</t>
  </si>
  <si>
    <t>(-) Intereses a Devengar Bonos Financier</t>
  </si>
  <si>
    <t>14</t>
  </si>
  <si>
    <t>PROPIEDADES, PLANTA Y EQUIPO</t>
  </si>
  <si>
    <t>14010</t>
  </si>
  <si>
    <t>Propiedades, planta y equipo</t>
  </si>
  <si>
    <t>14010237</t>
  </si>
  <si>
    <t>Bienes en operación</t>
  </si>
  <si>
    <t>14010237004</t>
  </si>
  <si>
    <t>14010237903</t>
  </si>
  <si>
    <t>(-) Depreciación Acumulada  Muebles y Út</t>
  </si>
  <si>
    <t>15</t>
  </si>
  <si>
    <t>CARGOS DIFERIDOS E INTANGIBLES</t>
  </si>
  <si>
    <t>15010</t>
  </si>
  <si>
    <t>Activos Intangibles</t>
  </si>
  <si>
    <t>15010239</t>
  </si>
  <si>
    <t>15010239001</t>
  </si>
  <si>
    <t>Marcas y Patentes</t>
  </si>
  <si>
    <t>15010239004</t>
  </si>
  <si>
    <t>Otros Cargos Diferidos</t>
  </si>
  <si>
    <t>15010239901</t>
  </si>
  <si>
    <t>(-) Amortización Acumulada  marcas y pat</t>
  </si>
  <si>
    <t>15012</t>
  </si>
  <si>
    <t>Otras Cuentas por cobrar</t>
  </si>
  <si>
    <t>15012242</t>
  </si>
  <si>
    <t>15012242001</t>
  </si>
  <si>
    <t>CAC1001GS</t>
  </si>
  <si>
    <t>UENO HOLDING S.A.E.C.A. A COBRAR GS.</t>
  </si>
  <si>
    <t>CAC1003GS</t>
  </si>
  <si>
    <t>OTRAS CUENTAS VARIAS A COBRAR GS</t>
  </si>
  <si>
    <t>2</t>
  </si>
  <si>
    <t>21</t>
  </si>
  <si>
    <t>ACREEDORES VARIOS</t>
  </si>
  <si>
    <t>21010</t>
  </si>
  <si>
    <t>21010102</t>
  </si>
  <si>
    <t>Acreedores por compra de bienes y/o pres</t>
  </si>
  <si>
    <t>21010102001</t>
  </si>
  <si>
    <t>Acreedores por compra de bienes</t>
  </si>
  <si>
    <t>P1003GS</t>
  </si>
  <si>
    <t>MULTIMEDIA SA</t>
  </si>
  <si>
    <t>P1006GS</t>
  </si>
  <si>
    <t>BENEGAS RAMIREZ, NOELIA CONCEPCION</t>
  </si>
  <si>
    <t>P1007GS</t>
  </si>
  <si>
    <t>P1023GS</t>
  </si>
  <si>
    <t>IMPRESION DISTRIBUCION Y LOGISTICA SA</t>
  </si>
  <si>
    <t>P1024GS</t>
  </si>
  <si>
    <t>PCG AUDITORES CONSULTORES</t>
  </si>
  <si>
    <t>P1028GS</t>
  </si>
  <si>
    <t>TAC S.A.</t>
  </si>
  <si>
    <t>P1031GS</t>
  </si>
  <si>
    <t>TELEF. CELULAR DEL PARAGUAY SAE (TELECEL</t>
  </si>
  <si>
    <t>P1034GS</t>
  </si>
  <si>
    <t>EDITORIAL AZETA S.A.</t>
  </si>
  <si>
    <t>P1036GS</t>
  </si>
  <si>
    <t>UENO HOLDING  S.A.E.C.A.</t>
  </si>
  <si>
    <t>P1043GS</t>
  </si>
  <si>
    <t>CODE 100 SA</t>
  </si>
  <si>
    <t>P1045GS</t>
  </si>
  <si>
    <t xml:space="preserve">BANCO CONTINENTAL S.A.E.C.A </t>
  </si>
  <si>
    <t>P1047GS</t>
  </si>
  <si>
    <t>BAKER TILLY PARAGUAY</t>
  </si>
  <si>
    <t>P1048GS</t>
  </si>
  <si>
    <t>NEWS COMUNICACION CORPORATIVA SRL</t>
  </si>
  <si>
    <t>P1049GS</t>
  </si>
  <si>
    <t>DANDRES SA</t>
  </si>
  <si>
    <t>P1050GS</t>
  </si>
  <si>
    <t xml:space="preserve">AVALON CASA DE BOLSA S.A. </t>
  </si>
  <si>
    <t>21010102003</t>
  </si>
  <si>
    <t>Anticipo de clientes</t>
  </si>
  <si>
    <t>23658US</t>
  </si>
  <si>
    <t>BUSINESS &amp; FINANCIAL GROUP S.A.</t>
  </si>
  <si>
    <t>24312GS</t>
  </si>
  <si>
    <t xml:space="preserve">ALEJANDRO GOMEZ ABENTE </t>
  </si>
  <si>
    <t>252GS</t>
  </si>
  <si>
    <t>MARIAN MEZLER</t>
  </si>
  <si>
    <t>258GS</t>
  </si>
  <si>
    <t>CINDI MELGAREJO Y/O ALEJANDRO CARDOZO</t>
  </si>
  <si>
    <t>259GS</t>
  </si>
  <si>
    <t>FABIO RUBEN MARTINETTI LOPEZ</t>
  </si>
  <si>
    <t>26411US</t>
  </si>
  <si>
    <t>EUSEBIO MOREL</t>
  </si>
  <si>
    <t>27252</t>
  </si>
  <si>
    <t>JUAN CARLOS TABOADA FIGUEROA</t>
  </si>
  <si>
    <t>28418GS</t>
  </si>
  <si>
    <t>LEONARDO ALFONZO</t>
  </si>
  <si>
    <t>23</t>
  </si>
  <si>
    <t>ACREEDORES POR NEGOCIACIÓN DE TÍTULOS VA</t>
  </si>
  <si>
    <t>23010</t>
  </si>
  <si>
    <t>Acreedores por Negociación Títulos Valor</t>
  </si>
  <si>
    <t>23010114</t>
  </si>
  <si>
    <t>23010114003</t>
  </si>
  <si>
    <t>Acreedores Títulos Renta Fija Bonos Corp</t>
  </si>
  <si>
    <t>23010126</t>
  </si>
  <si>
    <t>Intereses a pagar a Acreedores Títulos R</t>
  </si>
  <si>
    <t>23010126003</t>
  </si>
  <si>
    <t>23010126010</t>
  </si>
  <si>
    <t>25</t>
  </si>
  <si>
    <t>GASTOS DEVENGADOS A PAGAR</t>
  </si>
  <si>
    <t>25010</t>
  </si>
  <si>
    <t>Gastos devengados a pagar</t>
  </si>
  <si>
    <t>25010140</t>
  </si>
  <si>
    <t>25010140007</t>
  </si>
  <si>
    <t>Aguinaldos a pagar</t>
  </si>
  <si>
    <t>25010140009</t>
  </si>
  <si>
    <t>25010142</t>
  </si>
  <si>
    <t>Obligaciones Fiscales</t>
  </si>
  <si>
    <t>25010142001</t>
  </si>
  <si>
    <t>IRE a pagar</t>
  </si>
  <si>
    <t>26</t>
  </si>
  <si>
    <t>OTROS PASIVOS</t>
  </si>
  <si>
    <t>26010</t>
  </si>
  <si>
    <t>Otros Pasivos</t>
  </si>
  <si>
    <t>26010144</t>
  </si>
  <si>
    <t>26010144003</t>
  </si>
  <si>
    <t>Otras Cuentas por pagar</t>
  </si>
  <si>
    <t>CAP001GS.</t>
  </si>
  <si>
    <t>UENO HOLDING A PAGAR GS.</t>
  </si>
  <si>
    <t>CAP002US</t>
  </si>
  <si>
    <t>UENO HOLDING A PAGAR USD.</t>
  </si>
  <si>
    <t>CAP003GS</t>
  </si>
  <si>
    <t>IOIO A PAGAR GS.</t>
  </si>
  <si>
    <t>CAP004GS</t>
  </si>
  <si>
    <t>DESCUENTOS AL PERSONAL</t>
  </si>
  <si>
    <t>CAP005GS</t>
  </si>
  <si>
    <t>DESCUENTOS POR GIMNASIOS</t>
  </si>
  <si>
    <t>CAP007GS</t>
  </si>
  <si>
    <t>OTRAS CUENTAS POR PAGAR</t>
  </si>
  <si>
    <t>3</t>
  </si>
  <si>
    <t>31</t>
  </si>
  <si>
    <t>CAPITAL SOCIAL, RESERVAS Y RESULTADOS</t>
  </si>
  <si>
    <t>31010</t>
  </si>
  <si>
    <t>Capital integrado</t>
  </si>
  <si>
    <t>31010502</t>
  </si>
  <si>
    <t>31010502001</t>
  </si>
  <si>
    <t>Capital integrado en efectivo</t>
  </si>
  <si>
    <t>31020</t>
  </si>
  <si>
    <t>Aportes no capitalizados</t>
  </si>
  <si>
    <t>31020504</t>
  </si>
  <si>
    <t>31020504001</t>
  </si>
  <si>
    <t>Aportes irrevocables para integración de</t>
  </si>
  <si>
    <t>31030</t>
  </si>
  <si>
    <t>31030506</t>
  </si>
  <si>
    <t>31030506001</t>
  </si>
  <si>
    <t>Reserva legal</t>
  </si>
  <si>
    <t>31040</t>
  </si>
  <si>
    <t>Resultados</t>
  </si>
  <si>
    <t>31040516</t>
  </si>
  <si>
    <t>Resultados  Acumulados</t>
  </si>
  <si>
    <t>31040516001</t>
  </si>
  <si>
    <t>Resultados Acumuladas</t>
  </si>
  <si>
    <t>31040518</t>
  </si>
  <si>
    <t>Resultados del Ejercicio</t>
  </si>
  <si>
    <t>31040518001</t>
  </si>
  <si>
    <t>6</t>
  </si>
  <si>
    <t>INGRESOS</t>
  </si>
  <si>
    <t>61</t>
  </si>
  <si>
    <t>61010</t>
  </si>
  <si>
    <t>Comisiones cobradas por Servicios de int</t>
  </si>
  <si>
    <t>61010702</t>
  </si>
  <si>
    <t>Comisiones cobradas por Servicios presta</t>
  </si>
  <si>
    <t>61010702002</t>
  </si>
  <si>
    <t>61010706</t>
  </si>
  <si>
    <t>61010706001</t>
  </si>
  <si>
    <t>61010706002</t>
  </si>
  <si>
    <t>61030</t>
  </si>
  <si>
    <t>Ingresos por otros servicios prestados</t>
  </si>
  <si>
    <t>61030726</t>
  </si>
  <si>
    <t>61030726007</t>
  </si>
  <si>
    <t>Ingresos por Custodia de Títulos Valores</t>
  </si>
  <si>
    <t>61040</t>
  </si>
  <si>
    <t>Ingresos por negociación de títulos valo</t>
  </si>
  <si>
    <t>61040730</t>
  </si>
  <si>
    <t>Ingresos por venta de títulos valores de</t>
  </si>
  <si>
    <t>61040730002</t>
  </si>
  <si>
    <t>Ingresos por venta de Bonos Corporativos</t>
  </si>
  <si>
    <t>61040742</t>
  </si>
  <si>
    <t>Ingresos por intereses y rendimientos de</t>
  </si>
  <si>
    <t>61040742001</t>
  </si>
  <si>
    <t>61040742003</t>
  </si>
  <si>
    <t>61040746</t>
  </si>
  <si>
    <t>Ingresos Fin por compra de títulos valor</t>
  </si>
  <si>
    <t>61040746002</t>
  </si>
  <si>
    <t xml:space="preserve">Ingreso por Amortización de Diferencial </t>
  </si>
  <si>
    <t>61050</t>
  </si>
  <si>
    <t>Otros Ingresos Operativos</t>
  </si>
  <si>
    <t>61050758</t>
  </si>
  <si>
    <t>61050758002</t>
  </si>
  <si>
    <t>Ingresos por ajustes y redondeos</t>
  </si>
  <si>
    <t>61050758003</t>
  </si>
  <si>
    <t>Aranceles BVPASA</t>
  </si>
  <si>
    <t>61050758004</t>
  </si>
  <si>
    <t>Ingresos Fondo de garantía BVPASA</t>
  </si>
  <si>
    <t>61050758005</t>
  </si>
  <si>
    <t>Intereses caja de ahorro en entidades ba</t>
  </si>
  <si>
    <t>7</t>
  </si>
  <si>
    <t>EGRESOS</t>
  </si>
  <si>
    <t>71</t>
  </si>
  <si>
    <t>GASTOS OPERATIVOS</t>
  </si>
  <si>
    <t>71010</t>
  </si>
  <si>
    <t>Gastos por comisiones servicios de inter</t>
  </si>
  <si>
    <t>71010701</t>
  </si>
  <si>
    <t>Gastos por Comisiones de servicio de int</t>
  </si>
  <si>
    <t>71010701003</t>
  </si>
  <si>
    <t>71010705</t>
  </si>
  <si>
    <t>Gastos por servicios de intermediación</t>
  </si>
  <si>
    <t>71010705002</t>
  </si>
  <si>
    <t>Arancel BVPASA por Renta Fija SEN</t>
  </si>
  <si>
    <t>71010705006</t>
  </si>
  <si>
    <t>Aranceles pagados SEPRELAD</t>
  </si>
  <si>
    <t>71010705007</t>
  </si>
  <si>
    <t>Contribución al Fondo de garantía BVPASA</t>
  </si>
  <si>
    <t>71040</t>
  </si>
  <si>
    <t>Gastos de Operación</t>
  </si>
  <si>
    <t>71040733</t>
  </si>
  <si>
    <t>Gastos de administración</t>
  </si>
  <si>
    <t>71040733001</t>
  </si>
  <si>
    <t>Honorarios Directorio Vinculados</t>
  </si>
  <si>
    <t>71040733003</t>
  </si>
  <si>
    <t>Honorarios Contabilidad</t>
  </si>
  <si>
    <t>71040733005</t>
  </si>
  <si>
    <t>Honorarios Auditoría Externa</t>
  </si>
  <si>
    <t>71040733008</t>
  </si>
  <si>
    <t>Sueldos y jornales/Administrativo</t>
  </si>
  <si>
    <t>71040733009</t>
  </si>
  <si>
    <t>71040733012</t>
  </si>
  <si>
    <t>Aporte patronal</t>
  </si>
  <si>
    <t>71040733017</t>
  </si>
  <si>
    <t>Retribuciones especiales</t>
  </si>
  <si>
    <t>71040733018</t>
  </si>
  <si>
    <t>Beneficios al personal</t>
  </si>
  <si>
    <t>71040733020</t>
  </si>
  <si>
    <t>Auditoría Externa</t>
  </si>
  <si>
    <t>71040733024</t>
  </si>
  <si>
    <t>Depreciación del ejercicio</t>
  </si>
  <si>
    <t>71040733025</t>
  </si>
  <si>
    <t>Amortizaciones del Ejercicio</t>
  </si>
  <si>
    <t>71040733033</t>
  </si>
  <si>
    <t>Gastos de limpieza y cafetería</t>
  </si>
  <si>
    <t>71040733038</t>
  </si>
  <si>
    <t>Agua, luz, teléfono e internet</t>
  </si>
  <si>
    <t>71040733061</t>
  </si>
  <si>
    <t>Gastos Varios No Deducibles</t>
  </si>
  <si>
    <t>71040733062</t>
  </si>
  <si>
    <t>Servicios contratados</t>
  </si>
  <si>
    <t>71040735</t>
  </si>
  <si>
    <t>71040735003</t>
  </si>
  <si>
    <t>Intereses por operaciones en repo</t>
  </si>
  <si>
    <t>71040735004</t>
  </si>
  <si>
    <t>Comisiones y gastos bancarios</t>
  </si>
  <si>
    <t>71040735007</t>
  </si>
  <si>
    <t>Egresos por diferencia de cambio activos</t>
  </si>
  <si>
    <t>71040737</t>
  </si>
  <si>
    <t>Gastos Fiscales</t>
  </si>
  <si>
    <t>71040737002</t>
  </si>
  <si>
    <t>Multas y sanciones</t>
  </si>
  <si>
    <t>Página 21 de 21</t>
  </si>
  <si>
    <t>SIV ER</t>
  </si>
  <si>
    <t>Bonos Corporativos PYG.</t>
  </si>
  <si>
    <t xml:space="preserve">Bonos Financieros PYG. </t>
  </si>
  <si>
    <t xml:space="preserve">Reclasificacion de 637 bonos de ITTI usd. porque esta en repo. </t>
  </si>
  <si>
    <t>Dividendos a Cobrar</t>
  </si>
  <si>
    <t>Retención de IDU</t>
  </si>
  <si>
    <t>Bonos de Cecon en garantia bolsa</t>
  </si>
  <si>
    <t>60% Aranceles devengados por ingresos anticipados a la bolsa</t>
  </si>
  <si>
    <t xml:space="preserve">Otros Cargos diferidos </t>
  </si>
  <si>
    <t>reconomiento de perdida por op. de repo 2023</t>
  </si>
  <si>
    <t>amortizacion de patentes recibidos de Ueno ( facturas en concepto de Uso de marca)</t>
  </si>
  <si>
    <t xml:space="preserve">Intereses a pagar Acreedores Títulos Renta Fija Bonos Corporativos en Repo </t>
  </si>
  <si>
    <t>(-) Intereses a devengar Acreedores Títulos Renta Fija Bonos Corporativos en Repo</t>
  </si>
  <si>
    <t>Intereses a pagar por op. de repo bonos itt</t>
  </si>
  <si>
    <t>Intereses a devengar por op. de repo bonos itt</t>
  </si>
  <si>
    <t xml:space="preserve">por bonos itti repo </t>
  </si>
  <si>
    <t xml:space="preserve">Otras cuentas por pagar </t>
  </si>
  <si>
    <t>Resultados acumulados</t>
  </si>
  <si>
    <t xml:space="preserve">SIV BALANCE ACTIVO </t>
  </si>
  <si>
    <t>Comisiones por operaciones de intermediación de Renta Fija bursátiles (BONOS)</t>
  </si>
  <si>
    <t xml:space="preserve">Comisiones por operaciones de intermediación de Acciones extrabursátil </t>
  </si>
  <si>
    <t>Comisiones por operaciones de intermediación de Renta Fija extrabursátil (CDA)</t>
  </si>
  <si>
    <t>Ingresos por intereses cobrados instrumentos de cartera propia renta fija</t>
  </si>
  <si>
    <t>Ingresos por intereses cobrados instrumentos en Repo</t>
  </si>
  <si>
    <t>Comisiones pagadas a otras entidades por intermediación</t>
  </si>
  <si>
    <t>Intereses- Gastos Bancarios pagados (Nota X)</t>
  </si>
  <si>
    <t xml:space="preserve">Beneficios al Personal </t>
  </si>
  <si>
    <t xml:space="preserve">Amortización del ejercicio </t>
  </si>
  <si>
    <t>SIV BALANCE PASIVO</t>
  </si>
  <si>
    <t xml:space="preserve">Comentarios </t>
  </si>
  <si>
    <t>GPSA</t>
  </si>
  <si>
    <t>Otras cuentas por cobrar</t>
  </si>
  <si>
    <t>Fondo de Garantía</t>
  </si>
  <si>
    <t>Gastos Generales</t>
  </si>
  <si>
    <t>De acuerdo con lo previsto en los artículos 113 y 114 de la Ley 5810/2017, la entidad tiene constituida como garantía Gs.726.359.000- , representados por Bonos emitidos por CECON SAE.</t>
  </si>
  <si>
    <t>Notas</t>
  </si>
  <si>
    <t>Otros ingresos operativos</t>
  </si>
  <si>
    <t>Ricardo Fernandez</t>
  </si>
  <si>
    <t>CONTINENTAL CTA AHORRO 12500205368 GS.</t>
  </si>
  <si>
    <t>ZETA BANCO CTA AHORRO 193105195 GS.</t>
  </si>
  <si>
    <t xml:space="preserve">UENO CTA AHORRO 611279108 USD. ADM OP. </t>
  </si>
  <si>
    <t xml:space="preserve">UENO CTA AHORRO 619708764 GS ADM OP. </t>
  </si>
  <si>
    <t>CDA</t>
  </si>
  <si>
    <t xml:space="preserve">VILUX S.A. </t>
  </si>
  <si>
    <t>Bonos Cecon</t>
  </si>
  <si>
    <t>Otros Créditos Corrientes y No Corrientes</t>
  </si>
  <si>
    <t>Gastos Operativos</t>
  </si>
  <si>
    <t>Las 11 notas que se acompañan forman parte integrante de los estados contables.</t>
  </si>
  <si>
    <t>Venta de acciones</t>
  </si>
  <si>
    <t>Intereses Ganados</t>
  </si>
  <si>
    <t>Otros intereses ganados</t>
  </si>
  <si>
    <t>Número de Inscripción en el Registro de la CNV: N° 41/2009</t>
  </si>
  <si>
    <t>Accionista 88,59%</t>
  </si>
  <si>
    <t>U PARAGUAY S.A.</t>
  </si>
  <si>
    <t>Accionista 11,41%</t>
  </si>
  <si>
    <t xml:space="preserve">U PARAGUAY S.A. </t>
  </si>
  <si>
    <t>EJERCICIO ANTERIOR DICIEMBRE 2023</t>
  </si>
  <si>
    <t>Miguel Vázquez</t>
  </si>
  <si>
    <t>Grupo Vázquez S.A.E./Miguel Vázquez</t>
  </si>
  <si>
    <t>NO</t>
  </si>
  <si>
    <t>80135001-8</t>
  </si>
  <si>
    <t>Adriana Vazquez Muniagurria</t>
  </si>
  <si>
    <t>Guillermo Vazquez Muniagurria</t>
  </si>
  <si>
    <t>Rebeca Elizabeth Villasanti Fariha</t>
  </si>
  <si>
    <t>Veronica Vazquez Muniagurria</t>
  </si>
  <si>
    <t xml:space="preserve">Los estados contables han sido preparados de acuerdo a la Res. 41/23 de la Comision Nacional de Valores y Normas Contables Vigentes en Paraguay. </t>
  </si>
  <si>
    <t xml:space="preserve">Gastos a devengar </t>
  </si>
  <si>
    <t>Cuentas por cobrar a Personas y Empresas Relacionadas CP</t>
  </si>
  <si>
    <t xml:space="preserve">La entidad  tiene participación en la Bolsa de Valores por valor Nominal de  Gs. 200.000.0000 (Guaraníes Doscientos millones).- y en la Administradora de fondos acciones por Valor de Gs. 2.710.000.000 (Dos Mil Setecientos Diez Millones). </t>
  </si>
  <si>
    <t>DEUDORES VIGENTES</t>
  </si>
  <si>
    <t>AFPISA</t>
  </si>
  <si>
    <t>Desarrollos Proyectos</t>
  </si>
  <si>
    <t xml:space="preserve">Otros Ingresos </t>
  </si>
  <si>
    <t>U Holding S.A.R.L.</t>
  </si>
  <si>
    <t>TRANSFERENCIAS BANCARIAS PENDIENTES USD.</t>
  </si>
  <si>
    <t>Donaciones y contribuciones</t>
  </si>
  <si>
    <t>Transferencias Bancarias Pendientes</t>
  </si>
  <si>
    <t>CORRESPONDIENTE AL  31/12/2024 COMPARATIVO CON 31/12/2023</t>
  </si>
  <si>
    <t>PERIODO ACTUAL DICIEMBRE 2024</t>
  </si>
  <si>
    <t>Información al 31/12/2024</t>
  </si>
  <si>
    <t>CORRESPONDIENTE AL 31/12/2024</t>
  </si>
  <si>
    <t xml:space="preserve"> PERIODO ANTERIOR DICIEMBRE 2023</t>
  </si>
  <si>
    <t>NOTAS A LOS ESTADOS FINANCIEROS AL 31/12/2024</t>
  </si>
  <si>
    <t>Los Activos y Pasivos, moneda extranjera se valúan a su valor de cotización al cierre, de acuerdo con las disposiciones de la S.E.T., Ley 6380/19. Los Estados Contables no reconocen en forma integral los efectos de la inflación en la situación patrimonial y financiera de la sociedad, en los resultados de sus operaciones en atención a que la corrección monetaria no constituye una práctica contable aceptada en el Paraguay.</t>
  </si>
  <si>
    <t>Para la Valuacion de las Inversiones temporales y permantentes se valuan a su valor de incorporación. Salvo, a la Acción de la Bolsa que se valua al último precio de transacción.</t>
  </si>
  <si>
    <t>La entidad no tiene saldos de clientes que requieran la constitución de previsiones.</t>
  </si>
  <si>
    <t>Los Gastos de constitución y de organización serán amortizadas según lo establecido en la Ley N° 6380/19 y su reglamentación.</t>
  </si>
  <si>
    <t>ITTI S.A.E.C.A.</t>
  </si>
  <si>
    <t>Enex S.A.E.</t>
  </si>
  <si>
    <t>Banco Rio SAECA</t>
  </si>
  <si>
    <t xml:space="preserve">Continental </t>
  </si>
  <si>
    <t xml:space="preserve">Itau </t>
  </si>
  <si>
    <t xml:space="preserve">SUDAMERIS BANK </t>
  </si>
  <si>
    <t xml:space="preserve">UENO BANK </t>
  </si>
  <si>
    <t>GP S.A.</t>
  </si>
  <si>
    <t>Banco Rio S.A.E.C.A.</t>
  </si>
  <si>
    <t>Banco Continental S.A.E.C.A.</t>
  </si>
  <si>
    <t>Banco Itaú S.A.</t>
  </si>
  <si>
    <t>ITTI</t>
  </si>
  <si>
    <t>ENERSUR S.A.</t>
  </si>
  <si>
    <t>PETROMAX</t>
  </si>
  <si>
    <t>NOVA S.A.</t>
  </si>
  <si>
    <t>CARMENTA</t>
  </si>
  <si>
    <t xml:space="preserve">TELECEL </t>
  </si>
  <si>
    <t>Zeta Banco S.A.E.C.A.</t>
  </si>
  <si>
    <t>PYG</t>
  </si>
  <si>
    <t>Banco Continenal S.A.E.C.A.</t>
  </si>
  <si>
    <t xml:space="preserve">Zeta Banco </t>
  </si>
  <si>
    <t>Ueno Casa de Bolsa S.A., al cierre del tercer trimestre del 2024 cuenta con participación en BVPASA (Bolsa de Valores y Productos Asunción S.A.) de acuerdo con lo establecido en la Ley 5810/17 del Mercado de Capitales.</t>
  </si>
  <si>
    <t>Carlos Impagliatelli</t>
  </si>
  <si>
    <t>Leonardo Alfonzo</t>
  </si>
  <si>
    <t>PERIODO ANTERIOR</t>
  </si>
  <si>
    <t>Los estados financieros consolidados de Ueno Casa de Bolsa S.A. incluyen los estados financieros de la Sociedad y su controlada, Ueno Administradora de Fondos S.A. (con una participación del 74,49%). Esta consolidación se realiza conforme a lo establecido en el Capítulo 9, Artículo N° 7 de la Resolución CNV CG N° 35/23.
Los estados financieros consolidados se elaboran aplicando políticas contables consistentes y el método de "eliminación de saldos" entre ambas entidades.
Ueno Casa de Bolsa S.A. ejerce control sobre Ueno Administradora de Fondos S.A. mediante una participación superior al 50% de su capital social. Las entidades controladas se consolidan completamente desde la fecha en que se obtiene el control.</t>
  </si>
  <si>
    <r>
      <t xml:space="preserve">Los Estados Contables (Balance General, Estado de Resultados, Estado de Flujo de Efectivo y Estado de Variación del Patrimonio Neto) correspondientes al 31 de diciembre de 2024 han sido considerados y aprobados según Acta de Directorio </t>
    </r>
    <r>
      <rPr>
        <sz val="12"/>
        <rFont val="Calibri"/>
        <family val="2"/>
      </rPr>
      <t>N° 68, de fecha 14 de marzo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</si>
</sst>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1" formatCode="_ * #,##0_ ;_ * \-#,##0_ ;_ * &quot;-&quot;_ ;_ @_ "/>
    <numFmt numFmtId="43" formatCode="_ * #,##0.00_ ;_ * \-#,##0.00_ ;_ * &quot;-&quot;??_ ;_ @_ "/>
    <numFmt numFmtId="164" formatCode="_-* #,##0_-;\-* #,##0_-;_-* &quot;-&quot;_-;_-@_-"/>
    <numFmt numFmtId="165" formatCode="_-* #,##0.00_-;\-* #,##0.00_-;_-* &quot;-&quot;??_-;_-@_-"/>
    <numFmt numFmtId="166" formatCode="_-* #,##0\ _€_-;\-* #,##0\ _€_-;_-* &quot;-&quot;\ _€_-;_-@_-"/>
    <numFmt numFmtId="167" formatCode="_-* #,##0.00\ _€_-;\-* #,##0.00\ _€_-;_-* &quot;-&quot;??\ _€_-;_-@_-"/>
    <numFmt numFmtId="168" formatCode="_ * #,##0_ ;_ * \-#,##0_ ;_ * &quot;-&quot;??_ ;_ @_ "/>
    <numFmt numFmtId="169" formatCode="* #,##0\ ;* \-#,##0\ ;* &quot;- &quot;;@\ "/>
    <numFmt numFmtId="170" formatCode="&quot;Gs&quot;\ #,##0_);\(&quot;Gs&quot;\ #,##0\)"/>
    <numFmt numFmtId="171" formatCode="_(* #,##0.00_);_(* \(#,##0.00\);_(* \-??_);_(@_)"/>
    <numFmt numFmtId="172" formatCode="_-* #,##0.00\ &quot;Pts&quot;_-;\-* #,##0.00\ &quot;Pts&quot;_-;_-* &quot;-&quot;??\ &quot;Pts&quot;_-;_-@_-"/>
    <numFmt numFmtId="173" formatCode="&quot;₲&quot;\ #,##0_);\(&quot;₲&quot;\ #,##0\)"/>
    <numFmt numFmtId="174" formatCode="0.0000%"/>
  </numFmts>
  <fonts count="87">
    <font>
      <sz val="11"/>
      <color theme="1"/>
      <name val="Calibri"/>
      <family val="2"/>
      <scheme val="minor"/>
    </font>
    <font>
      <sz val="10"/>
      <name val="Arial"/>
      <family val="2"/>
    </font>
    <font>
      <sz val="10"/>
      <color indexed="8"/>
      <name val="Calibri"/>
      <family val="2"/>
    </font>
    <font>
      <b/>
      <sz val="9"/>
      <color indexed="8"/>
      <name val="Calibri"/>
      <family val="2"/>
    </font>
    <font>
      <sz val="9"/>
      <color indexed="10"/>
      <name val="Calibri"/>
      <family val="2"/>
    </font>
    <font>
      <sz val="9"/>
      <color indexed="8"/>
      <name val="Calibri"/>
      <family val="2"/>
    </font>
    <font>
      <b/>
      <sz val="12"/>
      <color indexed="8"/>
      <name val="Calibri"/>
      <family val="2"/>
    </font>
    <font>
      <b/>
      <u/>
      <sz val="12"/>
      <color indexed="8"/>
      <name val="Calibri"/>
      <family val="2"/>
    </font>
    <font>
      <sz val="12"/>
      <color indexed="8"/>
      <name val="Calibri"/>
      <family val="2"/>
    </font>
    <font>
      <sz val="9"/>
      <color indexed="56"/>
      <name val="Calibri"/>
      <family val="2"/>
    </font>
    <font>
      <sz val="10"/>
      <name val="Arial"/>
      <family val="2"/>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9"/>
      <color rgb="FFFF0000"/>
      <name val="Calibri"/>
      <family val="2"/>
      <scheme val="minor"/>
    </font>
    <font>
      <b/>
      <sz val="9"/>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color rgb="FF000000"/>
      <name val="Calibri"/>
      <family val="2"/>
      <scheme val="minor"/>
    </font>
    <font>
      <sz val="9"/>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u/>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sz val="12"/>
      <color rgb="FFFF0000"/>
      <name val="Calibri"/>
      <family val="2"/>
      <scheme val="minor"/>
    </font>
    <font>
      <b/>
      <sz val="9"/>
      <name val="Calibri"/>
      <family val="2"/>
      <scheme val="minor"/>
    </font>
    <font>
      <u/>
      <sz val="9"/>
      <color theme="1"/>
      <name val="Calibri"/>
      <family val="2"/>
      <scheme val="minor"/>
    </font>
    <font>
      <b/>
      <sz val="12"/>
      <color rgb="FFFF0000"/>
      <name val="Calibri"/>
      <family val="2"/>
      <scheme val="minor"/>
    </font>
    <font>
      <b/>
      <sz val="9"/>
      <color rgb="FF000000"/>
      <name val="Calibri"/>
      <family val="2"/>
      <scheme val="minor"/>
    </font>
    <font>
      <b/>
      <sz val="18"/>
      <color theme="1"/>
      <name val="Calibri"/>
      <family val="2"/>
      <scheme val="minor"/>
    </font>
    <font>
      <b/>
      <sz val="26"/>
      <name val="Calibri"/>
      <family val="2"/>
      <scheme val="minor"/>
    </font>
    <font>
      <b/>
      <sz val="11"/>
      <name val="Calibri"/>
      <family val="2"/>
      <scheme val="minor"/>
    </font>
    <font>
      <sz val="14"/>
      <name val="Calibri"/>
      <family val="2"/>
      <scheme val="minor"/>
    </font>
    <font>
      <sz val="11"/>
      <name val="Calibri"/>
      <family val="2"/>
      <scheme val="minor"/>
    </font>
    <font>
      <b/>
      <sz val="14"/>
      <name val="Calibri"/>
      <family val="2"/>
      <scheme val="minor"/>
    </font>
    <font>
      <sz val="16"/>
      <name val="Calibri"/>
      <family val="2"/>
      <scheme val="minor"/>
    </font>
    <font>
      <b/>
      <i/>
      <u val="singleAccounting"/>
      <sz val="16"/>
      <name val="Calibri"/>
      <family val="2"/>
      <scheme val="minor"/>
    </font>
    <font>
      <b/>
      <u/>
      <sz val="14"/>
      <name val="Calibri"/>
      <family val="2"/>
      <scheme val="minor"/>
    </font>
    <font>
      <sz val="11"/>
      <color indexed="8"/>
      <name val="Calibri"/>
      <family val="2"/>
    </font>
    <font>
      <sz val="11"/>
      <color theme="1"/>
      <name val="Arial"/>
      <family val="2"/>
    </font>
    <font>
      <sz val="11"/>
      <color rgb="FF000000"/>
      <name val="Calibri"/>
      <family val="2"/>
      <scheme val="minor"/>
    </font>
    <font>
      <sz val="10"/>
      <name val="Courier"/>
      <family val="3"/>
    </font>
    <font>
      <sz val="9"/>
      <name val="Segoe UI"/>
      <family val="2"/>
      <charset val="1"/>
    </font>
    <font>
      <sz val="10"/>
      <color indexed="8"/>
      <name val="Arial"/>
      <family val="2"/>
      <charset val="1"/>
    </font>
    <font>
      <sz val="10"/>
      <color indexed="64"/>
      <name val="Arial"/>
      <family val="2"/>
    </font>
    <font>
      <sz val="11"/>
      <color rgb="FF000000"/>
      <name val="Calibri"/>
      <family val="2"/>
    </font>
    <font>
      <sz val="11"/>
      <color indexed="8"/>
      <name val="Calibri"/>
      <family val="2"/>
      <charset val="1"/>
    </font>
    <font>
      <sz val="7"/>
      <color rgb="FF000000"/>
      <name val="Tahoma"/>
      <family val="2"/>
    </font>
    <font>
      <b/>
      <sz val="8"/>
      <color rgb="FF000000"/>
      <name val="Tahoma"/>
      <family val="2"/>
    </font>
    <font>
      <b/>
      <sz val="12"/>
      <color theme="1"/>
      <name val="Tahoma"/>
      <family val="2"/>
    </font>
    <font>
      <sz val="14"/>
      <color theme="1"/>
      <name val="Tahoma"/>
      <family val="2"/>
    </font>
    <font>
      <b/>
      <sz val="9"/>
      <color theme="1"/>
      <name val="Tahoma"/>
      <family val="2"/>
    </font>
    <font>
      <sz val="9"/>
      <color theme="1"/>
      <name val="Tahoma"/>
      <family val="2"/>
    </font>
    <font>
      <sz val="8"/>
      <color theme="1"/>
      <name val="Tahoma"/>
      <family val="2"/>
    </font>
    <font>
      <sz val="10"/>
      <color theme="1"/>
      <name val="Tahoma"/>
      <family val="2"/>
    </font>
    <font>
      <b/>
      <sz val="10"/>
      <color theme="1"/>
      <name val="Tahoma"/>
      <family val="2"/>
    </font>
    <font>
      <b/>
      <sz val="14"/>
      <color theme="1"/>
      <name val="Tahoma"/>
      <family val="2"/>
    </font>
    <font>
      <sz val="10"/>
      <name val="Tahoma"/>
      <family val="2"/>
    </font>
    <font>
      <sz val="10"/>
      <color indexed="10"/>
      <name val="Tahoma"/>
      <family val="2"/>
    </font>
    <font>
      <b/>
      <sz val="16"/>
      <name val="Calibri"/>
      <family val="2"/>
      <scheme val="minor"/>
    </font>
    <font>
      <b/>
      <u/>
      <sz val="12"/>
      <name val="Calibri"/>
      <family val="2"/>
      <scheme val="minor"/>
    </font>
    <font>
      <sz val="10"/>
      <color indexed="8"/>
      <name val="Ueno Logical"/>
      <family val="2"/>
    </font>
    <font>
      <b/>
      <sz val="11"/>
      <color theme="1"/>
      <name val="Tahoma"/>
      <family val="2"/>
    </font>
    <font>
      <b/>
      <sz val="11"/>
      <color rgb="FF000000"/>
      <name val="Calibri"/>
      <family val="2"/>
      <scheme val="minor"/>
    </font>
    <font>
      <b/>
      <sz val="10"/>
      <color rgb="FF000000"/>
      <name val="Calibri"/>
      <family val="2"/>
      <scheme val="minor"/>
    </font>
    <font>
      <sz val="10"/>
      <name val="Ueno Logical"/>
      <family val="2"/>
    </font>
    <font>
      <b/>
      <sz val="14"/>
      <color indexed="8"/>
      <name val="Ueno Logical"/>
      <family val="2"/>
    </font>
    <font>
      <b/>
      <u/>
      <sz val="10"/>
      <color indexed="8"/>
      <name val="Ueno Logical"/>
      <family val="2"/>
    </font>
    <font>
      <b/>
      <sz val="9"/>
      <color indexed="8"/>
      <name val="Ueno Logical"/>
      <family val="2"/>
    </font>
    <font>
      <b/>
      <sz val="10"/>
      <color indexed="8"/>
      <name val="Ueno Logical"/>
      <family val="2"/>
    </font>
    <font>
      <b/>
      <u/>
      <sz val="9"/>
      <color indexed="8"/>
      <name val="Ueno Logical"/>
      <family val="2"/>
    </font>
    <font>
      <sz val="8"/>
      <color indexed="8"/>
      <name val="Ueno Logical"/>
      <family val="2"/>
    </font>
    <font>
      <b/>
      <sz val="10"/>
      <name val="Ueno Logical"/>
      <family val="2"/>
    </font>
    <font>
      <b/>
      <sz val="8"/>
      <color rgb="FFFFFFFF"/>
      <name val="Ueno Logical"/>
      <family val="2"/>
    </font>
    <font>
      <sz val="8"/>
      <name val="Century Gothic"/>
      <family val="2"/>
    </font>
    <font>
      <sz val="8"/>
      <color theme="1"/>
      <name val="Century Gothic"/>
      <family val="2"/>
    </font>
    <font>
      <b/>
      <sz val="8"/>
      <name val="Century Gothic"/>
      <family val="2"/>
    </font>
    <font>
      <sz val="12"/>
      <name val="Calibri"/>
      <family val="2"/>
    </font>
  </fonts>
  <fills count="8">
    <fill>
      <patternFill patternType="none"/>
    </fill>
    <fill>
      <patternFill patternType="gray125"/>
    </fill>
    <fill>
      <patternFill patternType="solid">
        <fgColor theme="0"/>
        <bgColor indexed="64"/>
      </patternFill>
    </fill>
    <fill>
      <patternFill patternType="solid">
        <fgColor rgb="FF38E8AD"/>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00D3A0"/>
        <bgColor rgb="FF000000"/>
      </patternFill>
    </fill>
  </fills>
  <borders count="58">
    <border>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9"/>
      </left>
      <right/>
      <top style="thin">
        <color theme="9" tint="-0.249977111117893"/>
      </top>
      <bottom style="double">
        <color theme="9" tint="-0.249977111117893"/>
      </bottom>
      <diagonal/>
    </border>
    <border>
      <left/>
      <right/>
      <top style="thin">
        <color theme="9" tint="-0.249977111117893"/>
      </top>
      <bottom style="double">
        <color theme="9" tint="-0.249977111117893"/>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s>
  <cellStyleXfs count="676">
    <xf numFmtId="0" fontId="0" fillId="0" borderId="0"/>
    <xf numFmtId="43" fontId="11" fillId="0" borderId="0" applyFont="0" applyFill="0" applyBorder="0" applyAlignment="0" applyProtection="0"/>
    <xf numFmtId="41" fontId="11" fillId="0" borderId="0" applyFont="0" applyFill="0" applyBorder="0" applyAlignment="0" applyProtection="0"/>
    <xf numFmtId="166" fontId="1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9" fontId="11" fillId="0" borderId="0" applyFont="0" applyFill="0" applyBorder="0" applyAlignment="0" applyProtection="0"/>
    <xf numFmtId="43" fontId="11" fillId="0" borderId="0" applyFont="0" applyFill="0" applyBorder="0" applyAlignment="0" applyProtection="0"/>
    <xf numFmtId="0" fontId="1" fillId="0" borderId="0" applyNumberFormat="0" applyFill="0" applyBorder="0" applyAlignment="0" applyProtection="0"/>
    <xf numFmtId="0" fontId="1" fillId="0" borderId="0"/>
    <xf numFmtId="0" fontId="1" fillId="0" borderId="0"/>
    <xf numFmtId="0" fontId="11" fillId="0" borderId="0"/>
    <xf numFmtId="43" fontId="47" fillId="0" borderId="0" applyFont="0" applyFill="0" applyBorder="0" applyAlignment="0" applyProtection="0"/>
    <xf numFmtId="0" fontId="1" fillId="0" borderId="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 fillId="0" borderId="0" applyFont="0" applyFill="0" applyBorder="0" applyAlignment="0" applyProtection="0"/>
    <xf numFmtId="0" fontId="1" fillId="0" borderId="0" applyNumberFormat="0" applyFill="0" applyBorder="0" applyAlignment="0" applyProtection="0"/>
    <xf numFmtId="0" fontId="11" fillId="0" borderId="0"/>
    <xf numFmtId="0" fontId="1" fillId="0" borderId="0"/>
    <xf numFmtId="43" fontId="1" fillId="0" borderId="0" applyFont="0" applyFill="0" applyBorder="0" applyAlignment="0" applyProtection="0"/>
    <xf numFmtId="165" fontId="11" fillId="0" borderId="0" applyFont="0" applyFill="0" applyBorder="0" applyAlignment="0" applyProtection="0"/>
    <xf numFmtId="0" fontId="49" fillId="0" borderId="0"/>
    <xf numFmtId="164" fontId="1" fillId="0" borderId="0" applyFont="0" applyFill="0" applyBorder="0" applyAlignment="0" applyProtection="0"/>
    <xf numFmtId="43" fontId="11" fillId="0" borderId="0" applyFont="0" applyFill="0" applyBorder="0" applyAlignment="0" applyProtection="0"/>
    <xf numFmtId="0" fontId="49" fillId="0" borderId="0"/>
    <xf numFmtId="0" fontId="1" fillId="0" borderId="0"/>
    <xf numFmtId="43" fontId="47"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5" fillId="0" borderId="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7" fontId="50" fillId="0" borderId="0"/>
    <xf numFmtId="43" fontId="11" fillId="0" borderId="0" applyFont="0" applyFill="0" applyBorder="0" applyAlignment="0" applyProtection="0"/>
    <xf numFmtId="0" fontId="13" fillId="0" borderId="0"/>
    <xf numFmtId="0" fontId="1" fillId="0" borderId="0"/>
    <xf numFmtId="0" fontId="51" fillId="0" borderId="0"/>
    <xf numFmtId="0" fontId="52" fillId="0" borderId="0"/>
    <xf numFmtId="0" fontId="53" fillId="0" borderId="0"/>
    <xf numFmtId="167" fontId="11" fillId="0" borderId="0" applyFont="0" applyFill="0" applyBorder="0" applyAlignment="0" applyProtection="0"/>
    <xf numFmtId="167"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9" fontId="11" fillId="0" borderId="0" applyFont="0" applyFill="0" applyBorder="0" applyAlignment="0" applyProtection="0"/>
    <xf numFmtId="0" fontId="47" fillId="0" borderId="0"/>
    <xf numFmtId="167" fontId="11" fillId="0" borderId="0" applyFont="0" applyFill="0" applyBorder="0" applyAlignment="0" applyProtection="0"/>
    <xf numFmtId="167" fontId="11" fillId="0" borderId="0" applyFont="0" applyFill="0" applyBorder="0" applyAlignment="0" applyProtection="0"/>
    <xf numFmtId="0" fontId="20" fillId="0" borderId="0"/>
    <xf numFmtId="0" fontId="11" fillId="0" borderId="0"/>
    <xf numFmtId="43" fontId="47" fillId="0" borderId="0" applyFont="0" applyFill="0" applyBorder="0" applyAlignment="0" applyProtection="0"/>
    <xf numFmtId="169" fontId="54" fillId="0" borderId="0" applyBorder="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20" fillId="0" borderId="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0" fontId="20" fillId="0" borderId="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 fillId="0" borderId="0"/>
    <xf numFmtId="170" fontId="47" fillId="0" borderId="0" applyFont="0" applyFill="0" applyBorder="0" applyAlignment="0" applyProtection="0"/>
    <xf numFmtId="165" fontId="25" fillId="0" borderId="0" applyFont="0" applyFill="0" applyBorder="0" applyAlignment="0" applyProtection="0"/>
    <xf numFmtId="0" fontId="25" fillId="0" borderId="0"/>
    <xf numFmtId="0" fontId="47" fillId="0" borderId="0"/>
    <xf numFmtId="0" fontId="11" fillId="0" borderId="0"/>
    <xf numFmtId="9" fontId="25"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0" fontId="11" fillId="0" borderId="0"/>
    <xf numFmtId="167" fontId="11" fillId="0" borderId="0" applyFont="0" applyFill="0" applyBorder="0" applyAlignment="0" applyProtection="0"/>
    <xf numFmtId="165" fontId="25"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0" fontId="48" fillId="0" borderId="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2" fontId="1" fillId="0" borderId="0" applyFont="0" applyFill="0" applyBorder="0" applyAlignment="0" applyProtection="0"/>
    <xf numFmtId="171" fontId="1" fillId="0" borderId="0" applyFill="0" applyBorder="0" applyAlignment="0" applyProtection="0"/>
    <xf numFmtId="41" fontId="1" fillId="0" borderId="0" applyFill="0" applyBorder="0" applyAlignment="0" applyProtection="0"/>
    <xf numFmtId="167" fontId="1" fillId="0" borderId="0" applyFont="0" applyFill="0" applyBorder="0" applyAlignment="0" applyProtection="0"/>
    <xf numFmtId="171" fontId="1" fillId="0" borderId="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1" fillId="0" borderId="0"/>
    <xf numFmtId="0" fontId="1" fillId="0" borderId="0"/>
    <xf numFmtId="0" fontId="1" fillId="0" borderId="0"/>
    <xf numFmtId="0" fontId="1" fillId="0" borderId="0"/>
    <xf numFmtId="173" fontId="11" fillId="0" borderId="0"/>
    <xf numFmtId="9" fontId="1" fillId="0" borderId="0" applyFill="0" applyBorder="0" applyAlignment="0" applyProtection="0"/>
    <xf numFmtId="9" fontId="1" fillId="0" borderId="0" applyFill="0" applyBorder="0" applyAlignment="0" applyProtection="0"/>
    <xf numFmtId="171" fontId="1" fillId="0" borderId="0" applyFill="0" applyBorder="0" applyAlignment="0" applyProtection="0"/>
    <xf numFmtId="171" fontId="1" fillId="0" borderId="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3" fillId="0" borderId="0"/>
    <xf numFmtId="0" fontId="51" fillId="0" borderId="0"/>
    <xf numFmtId="167"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0" fontId="25" fillId="0" borderId="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 fillId="0" borderId="0" applyFont="0" applyFill="0" applyBorder="0" applyAlignment="0" applyProtection="0"/>
  </cellStyleXfs>
  <cellXfs count="628">
    <xf numFmtId="0" fontId="0" fillId="0" borderId="0" xfId="0"/>
    <xf numFmtId="0" fontId="0" fillId="2" borderId="0" xfId="0" applyFill="1"/>
    <xf numFmtId="0" fontId="12" fillId="2" borderId="0" xfId="0" applyFont="1" applyFill="1"/>
    <xf numFmtId="0" fontId="13" fillId="2" borderId="0" xfId="0" applyFont="1" applyFill="1" applyAlignment="1">
      <alignment horizontal="center"/>
    </xf>
    <xf numFmtId="0" fontId="13" fillId="2" borderId="0" xfId="0" applyFont="1" applyFill="1"/>
    <xf numFmtId="0" fontId="13"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left"/>
    </xf>
    <xf numFmtId="0" fontId="16" fillId="2" borderId="0" xfId="0" applyFont="1" applyFill="1" applyAlignment="1">
      <alignment horizontal="left"/>
    </xf>
    <xf numFmtId="0" fontId="17" fillId="2" borderId="0" xfId="0" applyFont="1" applyFill="1" applyAlignment="1">
      <alignment horizontal="left"/>
    </xf>
    <xf numFmtId="0" fontId="22" fillId="2" borderId="0" xfId="0" applyFont="1" applyFill="1" applyAlignment="1">
      <alignment horizontal="left"/>
    </xf>
    <xf numFmtId="0" fontId="20" fillId="2" borderId="0" xfId="0" applyFont="1" applyFill="1" applyAlignment="1">
      <alignment horizontal="left"/>
    </xf>
    <xf numFmtId="0" fontId="17" fillId="2" borderId="1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23" fillId="5" borderId="19" xfId="0" applyFont="1" applyFill="1" applyBorder="1" applyAlignment="1">
      <alignment horizontal="center" vertical="center" wrapText="1"/>
    </xf>
    <xf numFmtId="9" fontId="13" fillId="2" borderId="19" xfId="0" applyNumberFormat="1" applyFont="1" applyFill="1" applyBorder="1" applyAlignment="1">
      <alignment horizontal="center" vertical="center" wrapText="1"/>
    </xf>
    <xf numFmtId="0" fontId="25" fillId="2" borderId="0" xfId="0" applyFont="1" applyFill="1"/>
    <xf numFmtId="168" fontId="25" fillId="2" borderId="0" xfId="1" applyNumberFormat="1" applyFont="1" applyFill="1" applyAlignment="1">
      <alignment horizontal="center"/>
    </xf>
    <xf numFmtId="0" fontId="26" fillId="2" borderId="0" xfId="0" applyFont="1" applyFill="1" applyAlignment="1">
      <alignment horizontal="justify"/>
    </xf>
    <xf numFmtId="0" fontId="25" fillId="2" borderId="0" xfId="0" applyFont="1" applyFill="1" applyAlignment="1">
      <alignment horizontal="justify"/>
    </xf>
    <xf numFmtId="0" fontId="26" fillId="2" borderId="0" xfId="0" applyFont="1" applyFill="1" applyAlignment="1">
      <alignment horizontal="left"/>
    </xf>
    <xf numFmtId="0" fontId="25" fillId="2" borderId="0" xfId="0" applyFont="1" applyFill="1" applyAlignment="1">
      <alignment horizontal="left" wrapText="1"/>
    </xf>
    <xf numFmtId="0" fontId="27" fillId="2" borderId="0" xfId="0" applyFont="1" applyFill="1"/>
    <xf numFmtId="0" fontId="28" fillId="2" borderId="0" xfId="0" applyFont="1" applyFill="1" applyAlignment="1">
      <alignment horizontal="left"/>
    </xf>
    <xf numFmtId="0" fontId="26" fillId="2" borderId="0" xfId="0" applyFont="1" applyFill="1"/>
    <xf numFmtId="0" fontId="26" fillId="2" borderId="19" xfId="0" applyFont="1" applyFill="1" applyBorder="1" applyAlignment="1">
      <alignment horizontal="center" vertical="center" wrapText="1"/>
    </xf>
    <xf numFmtId="0" fontId="26" fillId="2" borderId="19" xfId="0" applyFont="1" applyFill="1" applyBorder="1" applyAlignment="1">
      <alignment horizontal="center" wrapText="1"/>
    </xf>
    <xf numFmtId="0" fontId="25" fillId="2" borderId="0" xfId="0" applyFont="1" applyFill="1" applyAlignment="1">
      <alignment horizontal="right"/>
    </xf>
    <xf numFmtId="0" fontId="25" fillId="2" borderId="19" xfId="0" applyFont="1" applyFill="1" applyBorder="1" applyAlignment="1">
      <alignment horizontal="center"/>
    </xf>
    <xf numFmtId="4" fontId="25" fillId="2" borderId="19" xfId="0" applyNumberFormat="1" applyFont="1" applyFill="1" applyBorder="1"/>
    <xf numFmtId="3" fontId="25" fillId="2" borderId="19" xfId="0" applyNumberFormat="1" applyFont="1" applyFill="1" applyBorder="1"/>
    <xf numFmtId="4" fontId="25" fillId="2" borderId="19" xfId="0" applyNumberFormat="1" applyFont="1" applyFill="1" applyBorder="1" applyAlignment="1">
      <alignment horizontal="center" wrapText="1"/>
    </xf>
    <xf numFmtId="43" fontId="25" fillId="2" borderId="0" xfId="1" applyFont="1" applyFill="1" applyAlignment="1">
      <alignment horizontal="center"/>
    </xf>
    <xf numFmtId="0" fontId="25" fillId="2" borderId="0" xfId="0" applyFont="1" applyFill="1" applyAlignment="1">
      <alignment horizontal="center"/>
    </xf>
    <xf numFmtId="4" fontId="25" fillId="2" borderId="0" xfId="0" applyNumberFormat="1" applyFont="1" applyFill="1"/>
    <xf numFmtId="168" fontId="25" fillId="2" borderId="0" xfId="1" applyNumberFormat="1" applyFont="1" applyFill="1" applyBorder="1" applyAlignment="1">
      <alignment horizontal="center"/>
    </xf>
    <xf numFmtId="0" fontId="25" fillId="2" borderId="19" xfId="0" applyFont="1" applyFill="1" applyBorder="1"/>
    <xf numFmtId="4" fontId="25" fillId="2" borderId="19" xfId="0" applyNumberFormat="1" applyFont="1" applyFill="1" applyBorder="1" applyAlignment="1">
      <alignment horizontal="center" vertical="top" wrapText="1"/>
    </xf>
    <xf numFmtId="3" fontId="25" fillId="2" borderId="19" xfId="0" applyNumberFormat="1" applyFont="1" applyFill="1" applyBorder="1" applyAlignment="1">
      <alignment horizontal="center"/>
    </xf>
    <xf numFmtId="3" fontId="26" fillId="2" borderId="11" xfId="0" applyNumberFormat="1" applyFont="1" applyFill="1" applyBorder="1"/>
    <xf numFmtId="3" fontId="25" fillId="2" borderId="0" xfId="0" applyNumberFormat="1" applyFont="1" applyFill="1"/>
    <xf numFmtId="0" fontId="29" fillId="2" borderId="19" xfId="0" applyFont="1" applyFill="1" applyBorder="1" applyAlignment="1">
      <alignment horizontal="left" wrapText="1"/>
    </xf>
    <xf numFmtId="0" fontId="29" fillId="2" borderId="19" xfId="0" applyFont="1" applyFill="1" applyBorder="1"/>
    <xf numFmtId="3" fontId="29" fillId="2" borderId="19" xfId="0" applyNumberFormat="1" applyFont="1" applyFill="1" applyBorder="1"/>
    <xf numFmtId="0" fontId="26" fillId="2" borderId="0" xfId="0" applyFont="1" applyFill="1" applyAlignment="1">
      <alignment horizontal="left" wrapText="1"/>
    </xf>
    <xf numFmtId="3" fontId="26" fillId="2" borderId="0" xfId="0" applyNumberFormat="1" applyFont="1" applyFill="1"/>
    <xf numFmtId="0" fontId="26" fillId="2" borderId="0" xfId="0" applyFont="1" applyFill="1" applyAlignment="1">
      <alignment horizontal="center" wrapText="1"/>
    </xf>
    <xf numFmtId="14" fontId="26" fillId="2" borderId="19" xfId="0" applyNumberFormat="1" applyFont="1" applyFill="1" applyBorder="1" applyAlignment="1">
      <alignment horizontal="center" vertical="center" wrapText="1"/>
    </xf>
    <xf numFmtId="14" fontId="26" fillId="2" borderId="0" xfId="0" applyNumberFormat="1" applyFont="1" applyFill="1" applyAlignment="1">
      <alignment horizontal="center" vertical="center" wrapText="1"/>
    </xf>
    <xf numFmtId="0" fontId="26" fillId="2" borderId="19" xfId="0" applyFont="1" applyFill="1" applyBorder="1" applyAlignment="1">
      <alignment vertical="top" wrapText="1"/>
    </xf>
    <xf numFmtId="3" fontId="26" fillId="2" borderId="19" xfId="0" applyNumberFormat="1" applyFont="1" applyFill="1" applyBorder="1" applyAlignment="1">
      <alignment horizontal="right" vertical="top" wrapText="1"/>
    </xf>
    <xf numFmtId="0" fontId="25" fillId="2" borderId="19" xfId="0" applyFont="1" applyFill="1" applyBorder="1" applyAlignment="1">
      <alignment vertical="top" wrapText="1"/>
    </xf>
    <xf numFmtId="3" fontId="30" fillId="2" borderId="0" xfId="0" applyNumberFormat="1" applyFont="1" applyFill="1" applyAlignment="1">
      <alignment horizontal="right" vertical="top" wrapText="1"/>
    </xf>
    <xf numFmtId="0" fontId="25" fillId="2" borderId="0" xfId="0" applyFont="1" applyFill="1" applyAlignment="1">
      <alignment vertical="top" wrapText="1"/>
    </xf>
    <xf numFmtId="3" fontId="25" fillId="2" borderId="0" xfId="0" applyNumberFormat="1" applyFont="1" applyFill="1" applyAlignment="1">
      <alignment horizontal="right" vertical="top" wrapText="1"/>
    </xf>
    <xf numFmtId="3" fontId="25" fillId="2" borderId="0" xfId="0" applyNumberFormat="1" applyFont="1" applyFill="1" applyAlignment="1">
      <alignment horizontal="center"/>
    </xf>
    <xf numFmtId="3" fontId="26" fillId="2" borderId="0" xfId="0" applyNumberFormat="1" applyFont="1" applyFill="1" applyAlignment="1">
      <alignment horizontal="center"/>
    </xf>
    <xf numFmtId="0" fontId="29" fillId="2" borderId="19" xfId="0" applyFont="1" applyFill="1" applyBorder="1" applyAlignment="1">
      <alignment horizontal="center"/>
    </xf>
    <xf numFmtId="168" fontId="29" fillId="2" borderId="0" xfId="1" applyNumberFormat="1" applyFont="1" applyFill="1" applyBorder="1"/>
    <xf numFmtId="168" fontId="29" fillId="2" borderId="0" xfId="1" applyNumberFormat="1" applyFont="1" applyFill="1" applyBorder="1" applyAlignment="1">
      <alignment horizontal="center"/>
    </xf>
    <xf numFmtId="0" fontId="26" fillId="2" borderId="19" xfId="0" applyFont="1" applyFill="1" applyBorder="1"/>
    <xf numFmtId="3" fontId="25" fillId="2" borderId="19" xfId="0" applyNumberFormat="1" applyFont="1" applyFill="1" applyBorder="1" applyAlignment="1">
      <alignment horizontal="right"/>
    </xf>
    <xf numFmtId="3" fontId="26" fillId="2" borderId="19" xfId="0" applyNumberFormat="1" applyFont="1" applyFill="1" applyBorder="1"/>
    <xf numFmtId="3" fontId="31" fillId="2" borderId="19" xfId="0" applyNumberFormat="1" applyFont="1" applyFill="1" applyBorder="1" applyAlignment="1">
      <alignment horizontal="right"/>
    </xf>
    <xf numFmtId="0" fontId="31" fillId="2" borderId="19" xfId="0" applyFont="1" applyFill="1" applyBorder="1" applyAlignment="1">
      <alignment horizontal="center"/>
    </xf>
    <xf numFmtId="3" fontId="32" fillId="2" borderId="19" xfId="0" applyNumberFormat="1" applyFont="1" applyFill="1" applyBorder="1" applyAlignment="1">
      <alignment horizontal="right"/>
    </xf>
    <xf numFmtId="0" fontId="32" fillId="2" borderId="19" xfId="0" applyFont="1" applyFill="1" applyBorder="1" applyAlignment="1">
      <alignment horizontal="center"/>
    </xf>
    <xf numFmtId="168" fontId="26" fillId="2" borderId="19" xfId="1" applyNumberFormat="1" applyFont="1" applyFill="1" applyBorder="1" applyAlignment="1">
      <alignment horizontal="center" wrapText="1"/>
    </xf>
    <xf numFmtId="168" fontId="25" fillId="2" borderId="19" xfId="1" applyNumberFormat="1" applyFont="1" applyFill="1" applyBorder="1" applyAlignment="1">
      <alignment horizontal="center"/>
    </xf>
    <xf numFmtId="168" fontId="25" fillId="2" borderId="19" xfId="1" applyNumberFormat="1" applyFont="1" applyFill="1" applyBorder="1"/>
    <xf numFmtId="3" fontId="25" fillId="2" borderId="25" xfId="0" applyNumberFormat="1" applyFont="1" applyFill="1" applyBorder="1"/>
    <xf numFmtId="0" fontId="25" fillId="2" borderId="25" xfId="0" applyFont="1" applyFill="1" applyBorder="1"/>
    <xf numFmtId="168" fontId="25" fillId="2" borderId="25" xfId="1" applyNumberFormat="1" applyFont="1" applyFill="1" applyBorder="1" applyAlignment="1">
      <alignment horizontal="center"/>
    </xf>
    <xf numFmtId="168" fontId="26" fillId="2" borderId="0" xfId="1" applyNumberFormat="1" applyFont="1" applyFill="1" applyAlignment="1">
      <alignment horizontal="center"/>
    </xf>
    <xf numFmtId="0" fontId="25" fillId="2" borderId="0" xfId="0" applyFont="1" applyFill="1" applyAlignment="1">
      <alignment wrapText="1"/>
    </xf>
    <xf numFmtId="14" fontId="26" fillId="2" borderId="19" xfId="0" applyNumberFormat="1" applyFont="1" applyFill="1" applyBorder="1" applyAlignment="1">
      <alignment horizontal="center"/>
    </xf>
    <xf numFmtId="3" fontId="26" fillId="2" borderId="19" xfId="0" applyNumberFormat="1" applyFont="1" applyFill="1" applyBorder="1" applyAlignment="1">
      <alignment horizontal="right"/>
    </xf>
    <xf numFmtId="3" fontId="26" fillId="2" borderId="0" xfId="0" applyNumberFormat="1" applyFont="1" applyFill="1" applyAlignment="1">
      <alignment horizontal="right"/>
    </xf>
    <xf numFmtId="3" fontId="32" fillId="2" borderId="0" xfId="0" applyNumberFormat="1" applyFont="1" applyFill="1" applyAlignment="1">
      <alignment horizontal="right"/>
    </xf>
    <xf numFmtId="168" fontId="32" fillId="2" borderId="0" xfId="1" applyNumberFormat="1" applyFont="1" applyFill="1" applyBorder="1" applyAlignment="1">
      <alignment horizontal="center"/>
    </xf>
    <xf numFmtId="168" fontId="26" fillId="2" borderId="19" xfId="1" applyNumberFormat="1" applyFont="1" applyFill="1" applyBorder="1"/>
    <xf numFmtId="168" fontId="25" fillId="2" borderId="0" xfId="0" applyNumberFormat="1" applyFont="1" applyFill="1"/>
    <xf numFmtId="168" fontId="26" fillId="2" borderId="19" xfId="0" applyNumberFormat="1" applyFont="1" applyFill="1" applyBorder="1"/>
    <xf numFmtId="0" fontId="26" fillId="2" borderId="0" xfId="0" applyFont="1" applyFill="1" applyAlignment="1">
      <alignment horizontal="left" indent="1"/>
    </xf>
    <xf numFmtId="0" fontId="26" fillId="2" borderId="0" xfId="0" applyFont="1" applyFill="1" applyAlignment="1">
      <alignment horizontal="left" indent="5"/>
    </xf>
    <xf numFmtId="0" fontId="25" fillId="2" borderId="0" xfId="0" applyFont="1" applyFill="1" applyAlignment="1">
      <alignment horizontal="center" wrapText="1"/>
    </xf>
    <xf numFmtId="0" fontId="26" fillId="2" borderId="0" xfId="0" applyFont="1" applyFill="1" applyAlignment="1">
      <alignment horizontal="center"/>
    </xf>
    <xf numFmtId="0" fontId="25" fillId="2" borderId="0" xfId="0" applyFont="1" applyFill="1" applyAlignment="1">
      <alignment horizontal="left"/>
    </xf>
    <xf numFmtId="0" fontId="26" fillId="2" borderId="19" xfId="0" applyFont="1" applyFill="1" applyBorder="1" applyAlignment="1">
      <alignment horizontal="left"/>
    </xf>
    <xf numFmtId="0" fontId="30" fillId="2" borderId="19" xfId="6" applyFont="1" applyFill="1" applyBorder="1" applyAlignment="1">
      <alignment horizontal="left"/>
    </xf>
    <xf numFmtId="0" fontId="30" fillId="2" borderId="0" xfId="6" applyFont="1" applyFill="1" applyAlignment="1">
      <alignment horizontal="left"/>
    </xf>
    <xf numFmtId="0" fontId="25" fillId="2" borderId="19" xfId="0" applyFont="1" applyFill="1" applyBorder="1" applyAlignment="1">
      <alignment horizontal="left"/>
    </xf>
    <xf numFmtId="0" fontId="26" fillId="2" borderId="19" xfId="0" applyFont="1" applyFill="1" applyBorder="1" applyAlignment="1">
      <alignment horizontal="left" vertical="top" wrapText="1"/>
    </xf>
    <xf numFmtId="0" fontId="25" fillId="2" borderId="19" xfId="0" applyFont="1" applyFill="1" applyBorder="1" applyAlignment="1">
      <alignment horizontal="left" vertical="top" wrapText="1"/>
    </xf>
    <xf numFmtId="0" fontId="29" fillId="2" borderId="19" xfId="0" applyFont="1" applyFill="1" applyBorder="1" applyAlignment="1">
      <alignment horizontal="left"/>
    </xf>
    <xf numFmtId="0" fontId="31" fillId="2" borderId="19" xfId="0" applyFont="1" applyFill="1" applyBorder="1" applyAlignment="1">
      <alignment horizontal="left"/>
    </xf>
    <xf numFmtId="0" fontId="26" fillId="2" borderId="19" xfId="0" applyFont="1" applyFill="1" applyBorder="1" applyAlignment="1">
      <alignment horizontal="left" vertical="center" wrapText="1"/>
    </xf>
    <xf numFmtId="0" fontId="32" fillId="2" borderId="19" xfId="0" applyFont="1" applyFill="1" applyBorder="1" applyAlignment="1">
      <alignment horizontal="left"/>
    </xf>
    <xf numFmtId="0" fontId="32" fillId="2" borderId="0" xfId="0" applyFont="1" applyFill="1" applyAlignment="1">
      <alignment horizontal="left"/>
    </xf>
    <xf numFmtId="0" fontId="31" fillId="2" borderId="0" xfId="0" applyFont="1" applyFill="1" applyAlignment="1">
      <alignment horizontal="left"/>
    </xf>
    <xf numFmtId="0" fontId="0" fillId="2" borderId="0" xfId="0" applyFill="1" applyAlignment="1">
      <alignment horizontal="left"/>
    </xf>
    <xf numFmtId="4" fontId="33" fillId="2" borderId="0" xfId="0" applyNumberFormat="1" applyFont="1" applyFill="1"/>
    <xf numFmtId="0" fontId="25" fillId="2" borderId="8" xfId="0" applyFont="1" applyFill="1" applyBorder="1" applyAlignment="1">
      <alignment horizontal="left" wrapText="1"/>
    </xf>
    <xf numFmtId="4" fontId="30" fillId="2" borderId="19" xfId="8" applyNumberFormat="1" applyFont="1" applyFill="1" applyBorder="1"/>
    <xf numFmtId="3" fontId="30" fillId="2" borderId="19" xfId="8" applyNumberFormat="1" applyFont="1" applyFill="1" applyBorder="1"/>
    <xf numFmtId="0" fontId="25" fillId="2" borderId="26" xfId="0" applyFont="1" applyFill="1" applyBorder="1" applyAlignment="1">
      <alignment horizontal="left" wrapText="1"/>
    </xf>
    <xf numFmtId="4" fontId="30" fillId="2" borderId="25" xfId="8" applyNumberFormat="1" applyFont="1" applyFill="1" applyBorder="1"/>
    <xf numFmtId="4" fontId="25" fillId="2" borderId="25" xfId="0" applyNumberFormat="1" applyFont="1" applyFill="1" applyBorder="1"/>
    <xf numFmtId="0" fontId="30" fillId="2" borderId="8" xfId="4" applyFont="1" applyFill="1" applyBorder="1" applyAlignment="1">
      <alignment horizontal="left"/>
    </xf>
    <xf numFmtId="0" fontId="30" fillId="2" borderId="11" xfId="4" applyFont="1" applyFill="1" applyBorder="1" applyAlignment="1">
      <alignment horizontal="left"/>
    </xf>
    <xf numFmtId="0" fontId="30" fillId="2" borderId="19" xfId="4" applyFont="1" applyFill="1" applyBorder="1" applyAlignment="1">
      <alignment horizontal="left"/>
    </xf>
    <xf numFmtId="0" fontId="32" fillId="2" borderId="0" xfId="0" applyFont="1" applyFill="1" applyAlignment="1">
      <alignment horizontal="center"/>
    </xf>
    <xf numFmtId="41" fontId="31" fillId="2" borderId="19" xfId="2" applyFont="1" applyFill="1" applyBorder="1" applyAlignment="1">
      <alignment horizontal="right"/>
    </xf>
    <xf numFmtId="0" fontId="0" fillId="2" borderId="0" xfId="0" applyFill="1" applyAlignment="1">
      <alignment wrapText="1"/>
    </xf>
    <xf numFmtId="0" fontId="26" fillId="2" borderId="19" xfId="0" applyFont="1" applyFill="1" applyBorder="1" applyAlignment="1">
      <alignment horizontal="center"/>
    </xf>
    <xf numFmtId="0" fontId="13" fillId="2" borderId="31" xfId="0" applyFont="1" applyFill="1" applyBorder="1" applyAlignment="1">
      <alignment horizontal="center"/>
    </xf>
    <xf numFmtId="0" fontId="13" fillId="2" borderId="32" xfId="0" applyFont="1" applyFill="1" applyBorder="1" applyAlignment="1">
      <alignment horizontal="center"/>
    </xf>
    <xf numFmtId="0" fontId="13" fillId="2" borderId="10" xfId="0" applyFont="1" applyFill="1" applyBorder="1" applyAlignment="1">
      <alignment horizontal="center"/>
    </xf>
    <xf numFmtId="0" fontId="13" fillId="2" borderId="33" xfId="0" applyFont="1" applyFill="1" applyBorder="1" applyAlignment="1">
      <alignment horizontal="center"/>
    </xf>
    <xf numFmtId="0" fontId="13" fillId="2" borderId="34" xfId="0" applyFont="1" applyFill="1" applyBorder="1" applyAlignment="1">
      <alignment horizontal="center"/>
    </xf>
    <xf numFmtId="0" fontId="13" fillId="2" borderId="33" xfId="0" applyFont="1" applyFill="1" applyBorder="1"/>
    <xf numFmtId="0" fontId="15" fillId="2" borderId="0" xfId="0" applyFont="1" applyFill="1" applyAlignment="1">
      <alignment horizontal="center" vertical="center"/>
    </xf>
    <xf numFmtId="0" fontId="17" fillId="2" borderId="31" xfId="0" applyFont="1" applyFill="1" applyBorder="1" applyAlignment="1">
      <alignment horizontal="left" vertical="center"/>
    </xf>
    <xf numFmtId="0" fontId="17" fillId="2" borderId="35" xfId="0" applyFont="1" applyFill="1" applyBorder="1" applyAlignment="1">
      <alignment horizontal="left" vertical="center"/>
    </xf>
    <xf numFmtId="0" fontId="13" fillId="2" borderId="31" xfId="0" applyFont="1" applyFill="1" applyBorder="1"/>
    <xf numFmtId="0" fontId="0" fillId="2" borderId="32" xfId="0" applyFill="1" applyBorder="1"/>
    <xf numFmtId="0" fontId="17" fillId="2" borderId="36" xfId="0" applyFont="1" applyFill="1" applyBorder="1" applyAlignment="1">
      <alignment horizontal="left" vertical="center"/>
    </xf>
    <xf numFmtId="0" fontId="17" fillId="2" borderId="0" xfId="0" applyFont="1" applyFill="1" applyAlignment="1">
      <alignment horizontal="left" vertical="center"/>
    </xf>
    <xf numFmtId="0" fontId="0" fillId="2" borderId="10" xfId="0" applyFill="1" applyBorder="1"/>
    <xf numFmtId="0" fontId="13" fillId="2" borderId="0" xfId="0" applyFont="1" applyFill="1" applyAlignment="1">
      <alignment horizontal="left" vertical="top" wrapText="1"/>
    </xf>
    <xf numFmtId="0" fontId="17" fillId="2" borderId="35" xfId="0" applyFont="1" applyFill="1" applyBorder="1" applyAlignment="1">
      <alignment horizontal="left" vertical="top" wrapText="1"/>
    </xf>
    <xf numFmtId="0" fontId="17" fillId="2" borderId="36" xfId="0" applyFont="1" applyFill="1" applyBorder="1" applyAlignment="1">
      <alignment horizontal="left" vertical="top" wrapText="1"/>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7" fillId="2" borderId="0" xfId="0" applyFont="1" applyFill="1" applyAlignment="1">
      <alignment horizontal="left" vertical="top"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19" fillId="2" borderId="0" xfId="0" applyFont="1" applyFill="1" applyAlignment="1">
      <alignment horizontal="left"/>
    </xf>
    <xf numFmtId="0" fontId="34" fillId="2" borderId="32" xfId="0" applyFont="1" applyFill="1" applyBorder="1" applyAlignment="1">
      <alignment horizontal="center" vertical="center"/>
    </xf>
    <xf numFmtId="0" fontId="13" fillId="2" borderId="11" xfId="0" applyFont="1" applyFill="1" applyBorder="1" applyAlignment="1">
      <alignment horizontal="left" vertical="top" wrapText="1"/>
    </xf>
    <xf numFmtId="0" fontId="17" fillId="2" borderId="38" xfId="0" applyFont="1" applyFill="1" applyBorder="1" applyAlignment="1">
      <alignment horizontal="left" vertical="top" wrapText="1"/>
    </xf>
    <xf numFmtId="0" fontId="17" fillId="2" borderId="31" xfId="0" applyFont="1" applyFill="1" applyBorder="1"/>
    <xf numFmtId="14" fontId="32" fillId="2" borderId="19" xfId="0" applyNumberFormat="1" applyFont="1" applyFill="1" applyBorder="1" applyAlignment="1">
      <alignment horizontal="center"/>
    </xf>
    <xf numFmtId="41" fontId="31" fillId="2" borderId="19" xfId="2" applyFont="1" applyFill="1" applyBorder="1" applyAlignment="1">
      <alignment horizontal="center"/>
    </xf>
    <xf numFmtId="41" fontId="32" fillId="2" borderId="19" xfId="2" applyFont="1" applyFill="1" applyBorder="1" applyAlignment="1">
      <alignment horizontal="right"/>
    </xf>
    <xf numFmtId="41" fontId="26" fillId="2" borderId="19" xfId="2" applyFont="1" applyFill="1" applyBorder="1"/>
    <xf numFmtId="14" fontId="26" fillId="2" borderId="11" xfId="0" applyNumberFormat="1" applyFont="1" applyFill="1" applyBorder="1" applyAlignment="1">
      <alignment horizontal="center" vertical="center" wrapText="1"/>
    </xf>
    <xf numFmtId="0" fontId="26" fillId="2" borderId="38" xfId="0" applyFont="1" applyFill="1" applyBorder="1" applyAlignment="1">
      <alignment horizontal="center" vertical="center" wrapText="1"/>
    </xf>
    <xf numFmtId="4" fontId="25" fillId="2" borderId="19" xfId="0" applyNumberFormat="1" applyFont="1" applyFill="1" applyBorder="1" applyAlignment="1">
      <alignment horizontal="right" vertical="top" wrapText="1"/>
    </xf>
    <xf numFmtId="168" fontId="30" fillId="2" borderId="19" xfId="1" applyNumberFormat="1" applyFont="1" applyFill="1" applyBorder="1" applyAlignment="1">
      <alignment horizontal="right" vertical="top" wrapText="1"/>
    </xf>
    <xf numFmtId="168" fontId="0" fillId="2" borderId="0" xfId="0" applyNumberFormat="1" applyFill="1"/>
    <xf numFmtId="41" fontId="25" fillId="2" borderId="0" xfId="2" applyFont="1" applyFill="1" applyBorder="1"/>
    <xf numFmtId="3" fontId="36" fillId="2" borderId="0" xfId="0" applyNumberFormat="1" applyFont="1" applyFill="1" applyAlignment="1">
      <alignment horizontal="right" vertical="top" wrapText="1"/>
    </xf>
    <xf numFmtId="3" fontId="33" fillId="2" borderId="0" xfId="0" applyNumberFormat="1" applyFont="1" applyFill="1" applyAlignment="1">
      <alignment horizontal="right" vertical="top" wrapText="1"/>
    </xf>
    <xf numFmtId="0" fontId="33" fillId="2" borderId="0" xfId="0" applyFont="1" applyFill="1"/>
    <xf numFmtId="3" fontId="33" fillId="2" borderId="0" xfId="0" applyNumberFormat="1" applyFont="1" applyFill="1" applyAlignment="1">
      <alignment wrapText="1"/>
    </xf>
    <xf numFmtId="0" fontId="25" fillId="0" borderId="19" xfId="0" applyFont="1" applyBorder="1" applyAlignment="1">
      <alignment horizontal="left"/>
    </xf>
    <xf numFmtId="0" fontId="25" fillId="0" borderId="19" xfId="0" applyFont="1" applyBorder="1"/>
    <xf numFmtId="3" fontId="25" fillId="0" borderId="19" xfId="0" applyNumberFormat="1" applyFont="1" applyBorder="1"/>
    <xf numFmtId="0" fontId="25" fillId="0" borderId="19" xfId="0" applyFont="1" applyBorder="1" applyAlignment="1">
      <alignment wrapText="1"/>
    </xf>
    <xf numFmtId="168" fontId="25" fillId="0" borderId="0" xfId="1" applyNumberFormat="1" applyFont="1" applyFill="1" applyAlignment="1">
      <alignment horizontal="center"/>
    </xf>
    <xf numFmtId="0" fontId="25" fillId="0" borderId="0" xfId="0" applyFont="1"/>
    <xf numFmtId="41" fontId="13" fillId="0" borderId="12" xfId="2" applyFont="1" applyFill="1" applyBorder="1" applyAlignment="1">
      <alignment vertical="center" wrapText="1"/>
    </xf>
    <xf numFmtId="3" fontId="13" fillId="0" borderId="0" xfId="0" applyNumberFormat="1" applyFont="1" applyAlignment="1">
      <alignment horizontal="right" vertical="center" wrapText="1"/>
    </xf>
    <xf numFmtId="3" fontId="13" fillId="0" borderId="1" xfId="0" applyNumberFormat="1" applyFont="1" applyBorder="1" applyAlignment="1">
      <alignment horizontal="right" vertical="center" wrapText="1"/>
    </xf>
    <xf numFmtId="0" fontId="13" fillId="0" borderId="0" xfId="0" applyFont="1"/>
    <xf numFmtId="3" fontId="13" fillId="0" borderId="0" xfId="0" applyNumberFormat="1" applyFont="1"/>
    <xf numFmtId="0" fontId="41" fillId="2" borderId="0" xfId="0" applyFont="1" applyFill="1" applyAlignment="1">
      <alignment horizontal="center"/>
    </xf>
    <xf numFmtId="0" fontId="42" fillId="2" borderId="0" xfId="0" applyFont="1" applyFill="1" applyAlignment="1">
      <alignment horizontal="center"/>
    </xf>
    <xf numFmtId="0" fontId="42" fillId="2" borderId="0" xfId="0" applyFont="1" applyFill="1"/>
    <xf numFmtId="0" fontId="43" fillId="2" borderId="0" xfId="0" applyFont="1" applyFill="1"/>
    <xf numFmtId="41" fontId="41" fillId="2" borderId="0" xfId="2" applyFont="1" applyFill="1" applyAlignment="1">
      <alignment horizontal="left" vertical="center"/>
    </xf>
    <xf numFmtId="3" fontId="41" fillId="2" borderId="0" xfId="0" applyNumberFormat="1" applyFont="1" applyFill="1" applyAlignment="1">
      <alignment horizontal="center" vertical="center"/>
    </xf>
    <xf numFmtId="0" fontId="41" fillId="2" borderId="0" xfId="0" applyFont="1" applyFill="1" applyAlignment="1">
      <alignment horizontal="center" vertical="center"/>
    </xf>
    <xf numFmtId="41" fontId="45" fillId="2" borderId="12" xfId="2" applyFont="1" applyFill="1" applyBorder="1" applyAlignment="1">
      <alignment vertical="center" wrapText="1"/>
    </xf>
    <xf numFmtId="3" fontId="43" fillId="2" borderId="2" xfId="0" applyNumberFormat="1" applyFont="1" applyFill="1" applyBorder="1" applyAlignment="1">
      <alignment horizontal="right" vertical="center" wrapText="1"/>
    </xf>
    <xf numFmtId="41" fontId="45" fillId="2" borderId="25" xfId="2" applyFont="1" applyFill="1" applyBorder="1" applyAlignment="1">
      <alignment vertical="center" wrapText="1"/>
    </xf>
    <xf numFmtId="41" fontId="43" fillId="2" borderId="12" xfId="2" applyFont="1" applyFill="1" applyBorder="1" applyAlignment="1">
      <alignment vertical="center" wrapText="1"/>
    </xf>
    <xf numFmtId="3" fontId="43" fillId="2" borderId="36" xfId="0" applyNumberFormat="1" applyFont="1" applyFill="1" applyBorder="1" applyAlignment="1">
      <alignment horizontal="right" vertical="center" wrapText="1"/>
    </xf>
    <xf numFmtId="0" fontId="43" fillId="2" borderId="2" xfId="0" applyFont="1" applyFill="1" applyBorder="1" applyAlignment="1">
      <alignment vertical="center" wrapText="1"/>
    </xf>
    <xf numFmtId="3" fontId="41" fillId="2" borderId="2" xfId="0" applyNumberFormat="1" applyFont="1" applyFill="1" applyBorder="1" applyAlignment="1">
      <alignment horizontal="right" vertical="center" wrapText="1"/>
    </xf>
    <xf numFmtId="41" fontId="41" fillId="2" borderId="12" xfId="2" applyFont="1" applyFill="1" applyBorder="1" applyAlignment="1">
      <alignment vertical="center" wrapText="1"/>
    </xf>
    <xf numFmtId="3" fontId="41" fillId="2" borderId="0" xfId="0" applyNumberFormat="1" applyFont="1" applyFill="1" applyAlignment="1">
      <alignment horizontal="center"/>
    </xf>
    <xf numFmtId="3" fontId="41" fillId="2" borderId="2" xfId="0" applyNumberFormat="1" applyFont="1" applyFill="1" applyBorder="1" applyAlignment="1">
      <alignment vertical="center" wrapText="1"/>
    </xf>
    <xf numFmtId="41" fontId="41" fillId="2" borderId="12" xfId="2" applyFont="1" applyFill="1" applyBorder="1" applyAlignment="1">
      <alignment horizontal="left" vertical="center" wrapText="1"/>
    </xf>
    <xf numFmtId="3" fontId="43" fillId="2" borderId="2" xfId="0" applyNumberFormat="1" applyFont="1" applyFill="1" applyBorder="1" applyAlignment="1">
      <alignment vertical="center" wrapText="1"/>
    </xf>
    <xf numFmtId="41" fontId="41" fillId="2" borderId="0" xfId="2" applyFont="1" applyFill="1" applyBorder="1" applyAlignment="1">
      <alignment horizontal="left" vertical="center" wrapText="1"/>
    </xf>
    <xf numFmtId="0" fontId="42" fillId="0" borderId="0" xfId="0" applyFont="1"/>
    <xf numFmtId="41" fontId="41" fillId="0" borderId="12" xfId="2" applyFont="1" applyFill="1" applyBorder="1" applyAlignment="1">
      <alignment vertical="center" wrapText="1"/>
    </xf>
    <xf numFmtId="0" fontId="41" fillId="0" borderId="0" xfId="0" applyFont="1" applyAlignment="1">
      <alignment horizontal="center"/>
    </xf>
    <xf numFmtId="0" fontId="42" fillId="0" borderId="0" xfId="0" applyFont="1" applyAlignment="1">
      <alignment horizontal="center"/>
    </xf>
    <xf numFmtId="3" fontId="41" fillId="2" borderId="10" xfId="0" applyNumberFormat="1" applyFont="1" applyFill="1" applyBorder="1" applyAlignment="1">
      <alignment horizontal="right" vertical="center" wrapText="1"/>
    </xf>
    <xf numFmtId="3" fontId="43" fillId="0" borderId="10" xfId="0" applyNumberFormat="1" applyFont="1" applyBorder="1" applyAlignment="1">
      <alignment horizontal="right" vertical="center" wrapText="1"/>
    </xf>
    <xf numFmtId="3" fontId="43" fillId="2" borderId="10" xfId="0" applyNumberFormat="1" applyFont="1" applyFill="1" applyBorder="1" applyAlignment="1">
      <alignment horizontal="right" vertical="center" wrapText="1"/>
    </xf>
    <xf numFmtId="41" fontId="45" fillId="2" borderId="0" xfId="2" applyFont="1" applyFill="1" applyBorder="1" applyAlignment="1">
      <alignment vertical="center" wrapText="1"/>
    </xf>
    <xf numFmtId="168" fontId="41" fillId="2" borderId="0" xfId="1" applyNumberFormat="1" applyFont="1" applyFill="1" applyAlignment="1">
      <alignment horizontal="center"/>
    </xf>
    <xf numFmtId="41" fontId="43" fillId="2" borderId="13" xfId="2" applyFont="1" applyFill="1" applyBorder="1" applyAlignment="1">
      <alignment vertical="center" wrapText="1"/>
    </xf>
    <xf numFmtId="3" fontId="41" fillId="2" borderId="13" xfId="0" applyNumberFormat="1" applyFont="1" applyFill="1" applyBorder="1" applyAlignment="1">
      <alignment horizontal="right" vertical="center" wrapText="1"/>
    </xf>
    <xf numFmtId="41" fontId="43" fillId="2" borderId="15" xfId="2" applyFont="1" applyFill="1" applyBorder="1" applyAlignment="1">
      <alignment horizontal="left" vertical="center" wrapText="1"/>
    </xf>
    <xf numFmtId="3" fontId="43" fillId="2" borderId="16" xfId="0" applyNumberFormat="1" applyFont="1" applyFill="1" applyBorder="1" applyAlignment="1">
      <alignment horizontal="right" vertical="center" wrapText="1"/>
    </xf>
    <xf numFmtId="0" fontId="43" fillId="2" borderId="16" xfId="0" applyFont="1" applyFill="1" applyBorder="1" applyAlignment="1">
      <alignment horizontal="center" vertical="center" wrapText="1"/>
    </xf>
    <xf numFmtId="3" fontId="43" fillId="0" borderId="17" xfId="0" applyNumberFormat="1" applyFont="1" applyBorder="1" applyAlignment="1">
      <alignment horizontal="right" vertical="center" wrapText="1"/>
    </xf>
    <xf numFmtId="41" fontId="43" fillId="2" borderId="0" xfId="2" applyFont="1" applyFill="1" applyAlignment="1">
      <alignment horizontal="center" vertical="center"/>
    </xf>
    <xf numFmtId="3" fontId="41" fillId="2" borderId="0" xfId="0" applyNumberFormat="1" applyFont="1" applyFill="1" applyAlignment="1">
      <alignment vertical="center"/>
    </xf>
    <xf numFmtId="0" fontId="41" fillId="2" borderId="0" xfId="0" applyFont="1" applyFill="1" applyAlignment="1">
      <alignment vertical="center"/>
    </xf>
    <xf numFmtId="0" fontId="41" fillId="2" borderId="0" xfId="0" applyFont="1" applyFill="1"/>
    <xf numFmtId="41" fontId="41" fillId="2" borderId="0" xfId="2" applyFont="1" applyFill="1" applyAlignment="1">
      <alignment vertical="center"/>
    </xf>
    <xf numFmtId="41" fontId="41" fillId="2" borderId="18" xfId="2" applyFont="1" applyFill="1" applyBorder="1" applyAlignment="1">
      <alignment vertical="center" wrapText="1"/>
    </xf>
    <xf numFmtId="3" fontId="41" fillId="2" borderId="19" xfId="0" applyNumberFormat="1" applyFont="1" applyFill="1" applyBorder="1" applyAlignment="1">
      <alignment horizontal="center" vertical="center" wrapText="1"/>
    </xf>
    <xf numFmtId="0" fontId="41" fillId="2" borderId="20" xfId="0" applyFont="1" applyFill="1" applyBorder="1" applyAlignment="1">
      <alignment vertical="center" wrapText="1"/>
    </xf>
    <xf numFmtId="3" fontId="41" fillId="2" borderId="21" xfId="0" applyNumberFormat="1" applyFont="1" applyFill="1" applyBorder="1" applyAlignment="1">
      <alignment horizontal="center" vertical="center" wrapText="1"/>
    </xf>
    <xf numFmtId="41" fontId="41" fillId="2" borderId="22" xfId="2" applyFont="1" applyFill="1" applyBorder="1" applyAlignment="1">
      <alignment vertical="center" wrapText="1"/>
    </xf>
    <xf numFmtId="3" fontId="41" fillId="2" borderId="16" xfId="0" applyNumberFormat="1" applyFont="1" applyFill="1" applyBorder="1" applyAlignment="1">
      <alignment horizontal="center" vertical="center" wrapText="1"/>
    </xf>
    <xf numFmtId="0" fontId="41" fillId="2" borderId="23" xfId="0" applyFont="1" applyFill="1" applyBorder="1" applyAlignment="1">
      <alignment vertical="center" wrapText="1"/>
    </xf>
    <xf numFmtId="3" fontId="41" fillId="2" borderId="24" xfId="0" applyNumberFormat="1" applyFont="1" applyFill="1" applyBorder="1" applyAlignment="1">
      <alignment horizontal="center" vertical="center" wrapText="1"/>
    </xf>
    <xf numFmtId="41" fontId="41" fillId="2" borderId="0" xfId="2" applyFont="1" applyFill="1" applyAlignment="1">
      <alignment horizontal="justify" vertical="center"/>
    </xf>
    <xf numFmtId="3" fontId="42" fillId="2" borderId="0" xfId="0" applyNumberFormat="1" applyFont="1" applyFill="1"/>
    <xf numFmtId="41" fontId="43" fillId="2" borderId="0" xfId="2" applyFont="1" applyFill="1" applyAlignment="1">
      <alignment horizontal="left" vertical="center"/>
    </xf>
    <xf numFmtId="3" fontId="41" fillId="2" borderId="0" xfId="0" applyNumberFormat="1" applyFont="1" applyFill="1"/>
    <xf numFmtId="0" fontId="13" fillId="0" borderId="0" xfId="0" applyFont="1" applyAlignment="1">
      <alignment horizontal="right"/>
    </xf>
    <xf numFmtId="41" fontId="34" fillId="0" borderId="12" xfId="2" applyFont="1" applyFill="1" applyBorder="1" applyAlignment="1">
      <alignment vertical="center" wrapText="1"/>
    </xf>
    <xf numFmtId="41" fontId="24" fillId="0" borderId="12" xfId="2" applyFont="1" applyFill="1" applyBorder="1" applyAlignment="1">
      <alignment vertical="center" wrapText="1"/>
    </xf>
    <xf numFmtId="41" fontId="13" fillId="0" borderId="0" xfId="2" applyFont="1" applyFill="1" applyAlignment="1">
      <alignment horizontal="center" vertical="center"/>
    </xf>
    <xf numFmtId="41" fontId="13" fillId="0" borderId="0" xfId="2" applyFont="1" applyFill="1" applyAlignment="1">
      <alignment horizontal="right" vertical="center"/>
    </xf>
    <xf numFmtId="41" fontId="17" fillId="0" borderId="0" xfId="2" applyFont="1" applyFill="1" applyAlignment="1">
      <alignment horizontal="center" vertical="center"/>
    </xf>
    <xf numFmtId="3" fontId="13" fillId="0" borderId="0" xfId="0" applyNumberFormat="1" applyFont="1" applyAlignment="1">
      <alignment horizontal="right" vertical="center"/>
    </xf>
    <xf numFmtId="41" fontId="13" fillId="0" borderId="0" xfId="2" applyFont="1" applyFill="1" applyAlignment="1">
      <alignment horizontal="left" vertical="center"/>
    </xf>
    <xf numFmtId="41" fontId="17" fillId="0" borderId="12" xfId="2" applyFont="1" applyFill="1" applyBorder="1" applyAlignment="1">
      <alignment vertical="center" wrapText="1"/>
    </xf>
    <xf numFmtId="3" fontId="17" fillId="0" borderId="1" xfId="0" applyNumberFormat="1" applyFont="1" applyBorder="1" applyAlignment="1">
      <alignment horizontal="right" vertical="center" wrapText="1"/>
    </xf>
    <xf numFmtId="41" fontId="35" fillId="0" borderId="12" xfId="2" applyFont="1" applyFill="1" applyBorder="1" applyAlignment="1">
      <alignment vertical="center" wrapText="1"/>
    </xf>
    <xf numFmtId="41" fontId="13" fillId="0" borderId="12" xfId="2" applyFont="1" applyFill="1" applyBorder="1" applyAlignment="1">
      <alignment vertical="center"/>
    </xf>
    <xf numFmtId="41" fontId="13" fillId="0" borderId="12" xfId="2" applyFont="1" applyFill="1" applyBorder="1" applyAlignment="1">
      <alignment horizontal="justify" vertical="center" wrapText="1"/>
    </xf>
    <xf numFmtId="41" fontId="17" fillId="0" borderId="41" xfId="2" applyFont="1" applyFill="1" applyBorder="1" applyAlignment="1">
      <alignment vertical="center" wrapText="1"/>
    </xf>
    <xf numFmtId="41" fontId="17" fillId="0" borderId="43" xfId="2" applyFont="1" applyFill="1" applyBorder="1" applyAlignment="1">
      <alignment vertical="center" wrapText="1"/>
    </xf>
    <xf numFmtId="3" fontId="13" fillId="0" borderId="33" xfId="0" applyNumberFormat="1" applyFont="1" applyBorder="1" applyAlignment="1">
      <alignment horizontal="right" vertical="center" wrapText="1"/>
    </xf>
    <xf numFmtId="3" fontId="13" fillId="0" borderId="14" xfId="0" applyNumberFormat="1" applyFont="1" applyBorder="1" applyAlignment="1">
      <alignment horizontal="right" vertical="center" wrapText="1"/>
    </xf>
    <xf numFmtId="41" fontId="17" fillId="0" borderId="22" xfId="2" applyFont="1" applyFill="1" applyBorder="1" applyAlignment="1">
      <alignment vertical="center" wrapText="1"/>
    </xf>
    <xf numFmtId="3" fontId="17" fillId="0" borderId="23" xfId="0" applyNumberFormat="1" applyFont="1" applyBorder="1" applyAlignment="1">
      <alignment horizontal="right" vertical="center" wrapText="1"/>
    </xf>
    <xf numFmtId="0" fontId="24" fillId="0" borderId="0" xfId="0" applyFont="1"/>
    <xf numFmtId="3" fontId="13" fillId="0" borderId="0" xfId="0" applyNumberFormat="1" applyFont="1" applyAlignment="1">
      <alignment horizontal="right"/>
    </xf>
    <xf numFmtId="49" fontId="18" fillId="3" borderId="19" xfId="0" applyNumberFormat="1" applyFont="1" applyFill="1" applyBorder="1" applyAlignment="1">
      <alignment horizontal="center" vertical="center" wrapText="1"/>
    </xf>
    <xf numFmtId="0" fontId="23" fillId="0" borderId="19" xfId="0" applyFont="1" applyBorder="1" applyAlignment="1">
      <alignment horizontal="center" vertical="center"/>
    </xf>
    <xf numFmtId="3" fontId="23" fillId="0" borderId="19" xfId="0" applyNumberFormat="1" applyFont="1" applyBorder="1" applyAlignment="1">
      <alignment horizontal="center" vertical="center"/>
    </xf>
    <xf numFmtId="10" fontId="23" fillId="0" borderId="19" xfId="0" applyNumberFormat="1" applyFont="1" applyBorder="1" applyAlignment="1">
      <alignment horizontal="center" vertical="center"/>
    </xf>
    <xf numFmtId="0" fontId="23" fillId="5" borderId="19" xfId="0" applyFont="1" applyFill="1" applyBorder="1" applyAlignment="1">
      <alignment horizontal="center" vertical="center"/>
    </xf>
    <xf numFmtId="3" fontId="23" fillId="5" borderId="19" xfId="0" applyNumberFormat="1" applyFont="1" applyFill="1" applyBorder="1" applyAlignment="1">
      <alignment horizontal="center" vertical="center"/>
    </xf>
    <xf numFmtId="0" fontId="23" fillId="0" borderId="19" xfId="0" applyFont="1" applyBorder="1" applyAlignment="1">
      <alignment horizontal="center" vertical="center" wrapText="1"/>
    </xf>
    <xf numFmtId="41" fontId="25" fillId="2" borderId="0" xfId="2" applyFont="1" applyFill="1"/>
    <xf numFmtId="4" fontId="25" fillId="0" borderId="19" xfId="0" applyNumberFormat="1" applyFont="1" applyBorder="1" applyAlignment="1">
      <alignment horizontal="right"/>
    </xf>
    <xf numFmtId="0" fontId="25" fillId="0" borderId="19" xfId="0" applyFont="1" applyBorder="1" applyAlignment="1">
      <alignment horizontal="center"/>
    </xf>
    <xf numFmtId="41" fontId="0" fillId="2" borderId="0" xfId="2" applyFont="1" applyFill="1"/>
    <xf numFmtId="0" fontId="31" fillId="0" borderId="19" xfId="0" applyFont="1" applyBorder="1" applyAlignment="1">
      <alignment horizontal="left"/>
    </xf>
    <xf numFmtId="41" fontId="25" fillId="0" borderId="19" xfId="2" applyFont="1" applyFill="1" applyBorder="1"/>
    <xf numFmtId="41" fontId="25" fillId="2" borderId="19" xfId="2" applyFont="1" applyFill="1" applyBorder="1"/>
    <xf numFmtId="3" fontId="41" fillId="2" borderId="36" xfId="0" applyNumberFormat="1" applyFont="1" applyFill="1" applyBorder="1" applyAlignment="1">
      <alignment horizontal="right" vertical="center" wrapText="1"/>
    </xf>
    <xf numFmtId="3" fontId="41" fillId="2" borderId="5" xfId="0" applyNumberFormat="1" applyFont="1" applyFill="1" applyBorder="1" applyAlignment="1">
      <alignment horizontal="center" vertical="center" wrapText="1"/>
    </xf>
    <xf numFmtId="0" fontId="13" fillId="0" borderId="31" xfId="0" applyFont="1" applyBorder="1" applyAlignment="1">
      <alignment horizontal="center"/>
    </xf>
    <xf numFmtId="0" fontId="13" fillId="0" borderId="32" xfId="0" applyFont="1" applyBorder="1" applyAlignment="1">
      <alignment horizontal="center"/>
    </xf>
    <xf numFmtId="0" fontId="20" fillId="0" borderId="36" xfId="0" applyFont="1" applyBorder="1" applyAlignment="1">
      <alignment horizontal="left"/>
    </xf>
    <xf numFmtId="0" fontId="13" fillId="0" borderId="0" xfId="0" applyFont="1" applyAlignment="1">
      <alignment horizontal="left"/>
    </xf>
    <xf numFmtId="0" fontId="13" fillId="0" borderId="0" xfId="0" applyFont="1" applyAlignment="1">
      <alignment horizontal="center"/>
    </xf>
    <xf numFmtId="0" fontId="13" fillId="0" borderId="10" xfId="0" applyFont="1" applyBorder="1" applyAlignment="1">
      <alignment horizontal="center"/>
    </xf>
    <xf numFmtId="0" fontId="13" fillId="0" borderId="36" xfId="0" applyFont="1" applyBorder="1" applyAlignment="1">
      <alignment horizontal="left"/>
    </xf>
    <xf numFmtId="0" fontId="13" fillId="0" borderId="37" xfId="0" applyFont="1" applyBorder="1" applyAlignment="1">
      <alignment horizontal="left"/>
    </xf>
    <xf numFmtId="0" fontId="13" fillId="0" borderId="33" xfId="0" applyFont="1" applyBorder="1" applyAlignment="1">
      <alignment horizontal="left"/>
    </xf>
    <xf numFmtId="0" fontId="13" fillId="0" borderId="33" xfId="0" applyFont="1" applyBorder="1" applyAlignment="1">
      <alignment horizontal="center"/>
    </xf>
    <xf numFmtId="0" fontId="13" fillId="0" borderId="34" xfId="0" applyFont="1" applyBorder="1" applyAlignment="1">
      <alignment horizontal="center"/>
    </xf>
    <xf numFmtId="4" fontId="25" fillId="2" borderId="19" xfId="0" applyNumberFormat="1" applyFont="1" applyFill="1" applyBorder="1" applyAlignment="1">
      <alignment horizontal="center"/>
    </xf>
    <xf numFmtId="0" fontId="15" fillId="2" borderId="0" xfId="0" applyFont="1" applyFill="1" applyAlignment="1">
      <alignment vertical="center"/>
    </xf>
    <xf numFmtId="3" fontId="15" fillId="2" borderId="0" xfId="0" applyNumberFormat="1" applyFont="1" applyFill="1" applyAlignment="1">
      <alignment vertical="center"/>
    </xf>
    <xf numFmtId="41" fontId="13" fillId="2" borderId="0" xfId="2" applyFont="1" applyFill="1" applyAlignment="1">
      <alignment horizontal="left" vertical="center"/>
    </xf>
    <xf numFmtId="0" fontId="15" fillId="2" borderId="0" xfId="0" applyFont="1" applyFill="1"/>
    <xf numFmtId="0" fontId="49" fillId="2" borderId="3" xfId="0" applyFont="1" applyFill="1" applyBorder="1" applyAlignment="1">
      <alignment horizontal="left" vertical="top" wrapText="1"/>
    </xf>
    <xf numFmtId="41" fontId="23" fillId="2" borderId="10" xfId="2" applyFont="1" applyFill="1" applyBorder="1" applyAlignment="1">
      <alignment vertical="center" wrapText="1"/>
    </xf>
    <xf numFmtId="0" fontId="20" fillId="2" borderId="2" xfId="0" applyFont="1" applyFill="1" applyBorder="1" applyAlignment="1">
      <alignment vertical="center" wrapText="1"/>
    </xf>
    <xf numFmtId="0" fontId="20" fillId="2" borderId="0" xfId="0" applyFont="1" applyFill="1" applyAlignment="1">
      <alignment vertical="center" wrapText="1"/>
    </xf>
    <xf numFmtId="3" fontId="23" fillId="2" borderId="2" xfId="0" applyNumberFormat="1" applyFont="1" applyFill="1" applyBorder="1" applyAlignment="1">
      <alignment vertical="center" wrapText="1"/>
    </xf>
    <xf numFmtId="3" fontId="19" fillId="2" borderId="2" xfId="0" applyNumberFormat="1" applyFont="1" applyFill="1" applyBorder="1" applyAlignment="1">
      <alignment vertical="center" wrapText="1"/>
    </xf>
    <xf numFmtId="168" fontId="20" fillId="2" borderId="2" xfId="1" applyNumberFormat="1" applyFont="1" applyFill="1" applyBorder="1" applyAlignment="1">
      <alignment vertical="center" wrapText="1"/>
    </xf>
    <xf numFmtId="41" fontId="20" fillId="2" borderId="10" xfId="2" applyFont="1" applyFill="1" applyBorder="1" applyAlignment="1">
      <alignment vertical="center" wrapText="1"/>
    </xf>
    <xf numFmtId="41" fontId="20" fillId="2" borderId="2" xfId="2" applyFont="1" applyFill="1" applyBorder="1" applyAlignment="1">
      <alignment vertical="center" wrapText="1"/>
    </xf>
    <xf numFmtId="0" fontId="49" fillId="2" borderId="7" xfId="0" applyFont="1" applyFill="1" applyBorder="1" applyAlignment="1">
      <alignment horizontal="left" vertical="top" wrapText="1"/>
    </xf>
    <xf numFmtId="3" fontId="20" fillId="2" borderId="2" xfId="0" applyNumberFormat="1" applyFont="1" applyFill="1" applyBorder="1" applyAlignment="1">
      <alignment vertical="center" wrapText="1"/>
    </xf>
    <xf numFmtId="3" fontId="0" fillId="2" borderId="0" xfId="0" applyNumberFormat="1" applyFill="1"/>
    <xf numFmtId="41" fontId="0" fillId="2" borderId="0" xfId="0" applyNumberFormat="1" applyFill="1"/>
    <xf numFmtId="0" fontId="26" fillId="0" borderId="0" xfId="0" applyFont="1" applyAlignment="1">
      <alignment horizontal="left"/>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25" fillId="2" borderId="11" xfId="0" applyFont="1" applyFill="1" applyBorder="1" applyAlignment="1">
      <alignment horizontal="left"/>
    </xf>
    <xf numFmtId="3" fontId="17" fillId="0" borderId="47" xfId="0" applyNumberFormat="1" applyFont="1" applyBorder="1" applyAlignment="1">
      <alignment horizontal="right" vertical="center" wrapText="1"/>
    </xf>
    <xf numFmtId="3" fontId="17" fillId="0" borderId="0" xfId="0" applyNumberFormat="1" applyFont="1" applyAlignment="1">
      <alignment horizontal="right" vertical="center" wrapText="1"/>
    </xf>
    <xf numFmtId="41" fontId="17" fillId="0" borderId="46" xfId="2" applyFont="1" applyFill="1" applyBorder="1" applyAlignment="1">
      <alignment vertical="center" wrapText="1"/>
    </xf>
    <xf numFmtId="3" fontId="13" fillId="0" borderId="31" xfId="0" applyNumberFormat="1" applyFont="1" applyBorder="1" applyAlignment="1">
      <alignment horizontal="right" vertical="center" wrapText="1"/>
    </xf>
    <xf numFmtId="168" fontId="0" fillId="2" borderId="0" xfId="1" applyNumberFormat="1" applyFont="1" applyFill="1"/>
    <xf numFmtId="0" fontId="69" fillId="2" borderId="19" xfId="6" applyFont="1" applyFill="1" applyBorder="1" applyAlignment="1">
      <alignment horizontal="left"/>
    </xf>
    <xf numFmtId="0" fontId="72" fillId="2" borderId="7" xfId="0" applyFont="1" applyFill="1" applyBorder="1" applyAlignment="1">
      <alignment horizontal="left" vertical="top" wrapText="1"/>
    </xf>
    <xf numFmtId="41" fontId="73" fillId="2" borderId="11" xfId="2" applyFont="1" applyFill="1" applyBorder="1" applyAlignment="1">
      <alignment vertical="center" wrapText="1"/>
    </xf>
    <xf numFmtId="3" fontId="73" fillId="2" borderId="19" xfId="0" applyNumberFormat="1" applyFont="1" applyFill="1" applyBorder="1" applyAlignment="1">
      <alignment vertical="center" wrapText="1"/>
    </xf>
    <xf numFmtId="41" fontId="22" fillId="2" borderId="21" xfId="2" applyFont="1" applyFill="1" applyBorder="1" applyAlignment="1">
      <alignment vertical="top" wrapText="1"/>
    </xf>
    <xf numFmtId="0" fontId="74" fillId="0" borderId="0" xfId="0" applyFont="1"/>
    <xf numFmtId="0" fontId="81" fillId="0" borderId="0" xfId="0" applyFont="1"/>
    <xf numFmtId="0" fontId="79" fillId="0" borderId="0" xfId="0" applyFont="1" applyAlignment="1">
      <alignment horizontal="center" vertical="top" wrapText="1"/>
    </xf>
    <xf numFmtId="0" fontId="80" fillId="0" borderId="0" xfId="0" applyFont="1" applyAlignment="1">
      <alignment horizontal="left" vertical="top" wrapText="1"/>
    </xf>
    <xf numFmtId="0" fontId="78" fillId="0" borderId="25" xfId="0" applyFont="1" applyBorder="1" applyAlignment="1">
      <alignment horizontal="left" vertical="top" wrapText="1"/>
    </xf>
    <xf numFmtId="0" fontId="78" fillId="0" borderId="25" xfId="0" applyFont="1" applyBorder="1" applyAlignment="1">
      <alignment horizontal="right" vertical="top" wrapText="1"/>
    </xf>
    <xf numFmtId="0" fontId="70" fillId="0" borderId="2" xfId="0" applyFont="1" applyBorder="1" applyAlignment="1">
      <alignment horizontal="left" vertical="top" wrapText="1"/>
    </xf>
    <xf numFmtId="3" fontId="70" fillId="0" borderId="2" xfId="0" applyNumberFormat="1" applyFont="1" applyBorder="1" applyAlignment="1">
      <alignment horizontal="right" vertical="top"/>
    </xf>
    <xf numFmtId="0" fontId="74" fillId="0" borderId="2" xfId="0" applyFont="1" applyBorder="1"/>
    <xf numFmtId="0" fontId="70" fillId="0" borderId="13" xfId="0" applyFont="1" applyBorder="1" applyAlignment="1">
      <alignment horizontal="left" vertical="top" wrapText="1"/>
    </xf>
    <xf numFmtId="3" fontId="70" fillId="0" borderId="13" xfId="0" applyNumberFormat="1" applyFont="1" applyBorder="1" applyAlignment="1">
      <alignment horizontal="right" vertical="top"/>
    </xf>
    <xf numFmtId="0" fontId="78" fillId="6" borderId="19" xfId="0" applyFont="1" applyFill="1" applyBorder="1" applyAlignment="1">
      <alignment horizontal="left" vertical="top" wrapText="1"/>
    </xf>
    <xf numFmtId="3" fontId="78" fillId="6" borderId="19" xfId="0" applyNumberFormat="1" applyFont="1" applyFill="1" applyBorder="1" applyAlignment="1">
      <alignment horizontal="right" vertical="top"/>
    </xf>
    <xf numFmtId="3" fontId="13" fillId="0" borderId="42" xfId="0" applyNumberFormat="1" applyFont="1" applyBorder="1" applyAlignment="1">
      <alignment horizontal="right" vertical="center" wrapText="1"/>
    </xf>
    <xf numFmtId="3" fontId="17" fillId="0" borderId="56" xfId="0" applyNumberFormat="1" applyFont="1" applyBorder="1" applyAlignment="1">
      <alignment horizontal="right" vertical="center" wrapText="1"/>
    </xf>
    <xf numFmtId="168" fontId="74" fillId="0" borderId="0" xfId="1" applyNumberFormat="1" applyFont="1"/>
    <xf numFmtId="168" fontId="74" fillId="0" borderId="0" xfId="0" applyNumberFormat="1" applyFont="1"/>
    <xf numFmtId="0" fontId="75" fillId="0" borderId="0" xfId="0" applyFont="1" applyAlignment="1">
      <alignment vertical="top" wrapText="1"/>
    </xf>
    <xf numFmtId="0" fontId="76" fillId="0" borderId="0" xfId="0" applyFont="1" applyAlignment="1">
      <alignment vertical="top" wrapText="1"/>
    </xf>
    <xf numFmtId="0" fontId="77" fillId="0" borderId="33" xfId="0" applyFont="1" applyBorder="1" applyAlignment="1">
      <alignment vertical="top" wrapText="1"/>
    </xf>
    <xf numFmtId="49" fontId="78" fillId="0" borderId="25" xfId="0" applyNumberFormat="1" applyFont="1" applyBorder="1" applyAlignment="1">
      <alignment horizontal="left" vertical="top" wrapText="1"/>
    </xf>
    <xf numFmtId="49" fontId="70" fillId="0" borderId="2" xfId="0" applyNumberFormat="1" applyFont="1" applyBorder="1" applyAlignment="1">
      <alignment horizontal="left" vertical="top" wrapText="1"/>
    </xf>
    <xf numFmtId="3" fontId="43" fillId="0" borderId="2" xfId="0" applyNumberFormat="1" applyFont="1" applyBorder="1" applyAlignment="1">
      <alignment horizontal="right" vertical="center" wrapText="1"/>
    </xf>
    <xf numFmtId="168" fontId="25" fillId="2" borderId="19" xfId="1" applyNumberFormat="1" applyFont="1" applyFill="1" applyBorder="1" applyAlignment="1">
      <alignment horizontal="left" vertical="top" wrapText="1"/>
    </xf>
    <xf numFmtId="3" fontId="25" fillId="2" borderId="11" xfId="0" applyNumberFormat="1" applyFont="1" applyFill="1" applyBorder="1"/>
    <xf numFmtId="43" fontId="13" fillId="0" borderId="0" xfId="1" applyFont="1"/>
    <xf numFmtId="165" fontId="13" fillId="0" borderId="0" xfId="0" applyNumberFormat="1" applyFont="1"/>
    <xf numFmtId="168" fontId="33" fillId="2" borderId="0" xfId="1" applyNumberFormat="1" applyFont="1" applyFill="1" applyAlignment="1">
      <alignment horizontal="left"/>
    </xf>
    <xf numFmtId="0" fontId="1" fillId="0" borderId="0" xfId="84"/>
    <xf numFmtId="41" fontId="71" fillId="2" borderId="0" xfId="675" applyFont="1" applyFill="1" applyAlignment="1">
      <alignment horizontal="left" vertical="center"/>
    </xf>
    <xf numFmtId="41" fontId="63" fillId="2" borderId="3" xfId="675" applyFont="1" applyFill="1" applyBorder="1" applyAlignment="1">
      <alignment vertical="center" wrapText="1"/>
    </xf>
    <xf numFmtId="41" fontId="64" fillId="2" borderId="8" xfId="675" applyFont="1" applyFill="1" applyBorder="1" applyAlignment="1">
      <alignment vertical="center" wrapText="1"/>
    </xf>
    <xf numFmtId="41" fontId="63" fillId="2" borderId="8" xfId="675" applyFont="1" applyFill="1" applyBorder="1" applyAlignment="1">
      <alignment vertical="center" wrapText="1"/>
    </xf>
    <xf numFmtId="41" fontId="63" fillId="2" borderId="8" xfId="675" applyFont="1" applyFill="1" applyBorder="1" applyAlignment="1">
      <alignment horizontal="center" vertical="center" wrapText="1"/>
    </xf>
    <xf numFmtId="41" fontId="63" fillId="2" borderId="7" xfId="675" applyFont="1" applyFill="1" applyBorder="1" applyAlignment="1">
      <alignment vertical="center" wrapText="1"/>
    </xf>
    <xf numFmtId="41" fontId="64" fillId="2" borderId="8" xfId="675" applyFont="1" applyFill="1" applyBorder="1" applyAlignment="1">
      <alignment horizontal="left" vertical="center" wrapText="1"/>
    </xf>
    <xf numFmtId="41" fontId="63" fillId="2" borderId="8" xfId="675" applyFont="1" applyFill="1" applyBorder="1" applyAlignment="1">
      <alignment horizontal="left" vertical="center" wrapText="1"/>
    </xf>
    <xf numFmtId="41" fontId="64" fillId="2" borderId="4" xfId="675" applyFont="1" applyFill="1" applyBorder="1" applyAlignment="1">
      <alignment vertical="center" wrapText="1"/>
    </xf>
    <xf numFmtId="41" fontId="65" fillId="2" borderId="0" xfId="675" applyFont="1" applyFill="1" applyAlignment="1">
      <alignment horizontal="center" vertical="center"/>
    </xf>
    <xf numFmtId="0" fontId="1" fillId="2" borderId="0" xfId="84" applyFill="1"/>
    <xf numFmtId="3" fontId="1" fillId="2" borderId="0" xfId="84" applyNumberFormat="1" applyFill="1"/>
    <xf numFmtId="41" fontId="11" fillId="2" borderId="0" xfId="675" applyFont="1" applyFill="1"/>
    <xf numFmtId="168" fontId="20" fillId="2" borderId="1" xfId="1" applyNumberFormat="1" applyFont="1" applyFill="1" applyBorder="1" applyAlignment="1">
      <alignment vertical="top" wrapText="1"/>
    </xf>
    <xf numFmtId="3" fontId="12" fillId="2" borderId="0" xfId="0" applyNumberFormat="1" applyFont="1" applyFill="1"/>
    <xf numFmtId="3" fontId="17" fillId="0" borderId="44" xfId="0" applyNumberFormat="1" applyFont="1" applyBorder="1" applyAlignment="1">
      <alignment horizontal="right" vertical="center" wrapText="1"/>
    </xf>
    <xf numFmtId="3" fontId="41" fillId="0" borderId="2" xfId="0" applyNumberFormat="1" applyFont="1" applyBorder="1" applyAlignment="1">
      <alignment horizontal="right" vertical="center" wrapText="1"/>
    </xf>
    <xf numFmtId="41" fontId="41" fillId="0" borderId="12" xfId="2" applyFont="1" applyFill="1" applyBorder="1" applyAlignment="1">
      <alignment horizontal="left" vertical="center" wrapText="1"/>
    </xf>
    <xf numFmtId="0" fontId="41" fillId="0" borderId="0" xfId="0" applyFont="1" applyAlignment="1">
      <alignment horizontal="left"/>
    </xf>
    <xf numFmtId="3" fontId="41" fillId="0" borderId="0" xfId="0" applyNumberFormat="1" applyFont="1" applyAlignment="1">
      <alignment horizontal="left"/>
    </xf>
    <xf numFmtId="0" fontId="25" fillId="2" borderId="0" xfId="0" applyFont="1" applyFill="1" applyAlignment="1">
      <alignment horizontal="left" vertical="top" wrapText="1"/>
    </xf>
    <xf numFmtId="168" fontId="30" fillId="2" borderId="0" xfId="1" applyNumberFormat="1" applyFont="1" applyFill="1" applyBorder="1" applyAlignment="1">
      <alignment horizontal="right" vertical="top" wrapText="1"/>
    </xf>
    <xf numFmtId="168" fontId="25" fillId="2" borderId="0" xfId="1" applyNumberFormat="1" applyFont="1" applyFill="1" applyBorder="1" applyAlignment="1">
      <alignment horizontal="left" vertical="top" wrapText="1"/>
    </xf>
    <xf numFmtId="14" fontId="32" fillId="0" borderId="19" xfId="0" applyNumberFormat="1" applyFont="1" applyBorder="1" applyAlignment="1">
      <alignment horizontal="center"/>
    </xf>
    <xf numFmtId="0" fontId="32" fillId="0" borderId="19" xfId="0" applyFont="1" applyBorder="1" applyAlignment="1">
      <alignment horizontal="center"/>
    </xf>
    <xf numFmtId="0" fontId="33" fillId="0" borderId="0" xfId="0" applyFont="1"/>
    <xf numFmtId="0" fontId="25" fillId="0" borderId="19" xfId="0" applyFont="1" applyBorder="1" applyAlignment="1">
      <alignment horizontal="left" vertical="top" wrapText="1"/>
    </xf>
    <xf numFmtId="3" fontId="25" fillId="0" borderId="19" xfId="0" applyNumberFormat="1" applyFont="1" applyBorder="1" applyAlignment="1">
      <alignment horizontal="right" vertical="top" wrapText="1"/>
    </xf>
    <xf numFmtId="0" fontId="26" fillId="0" borderId="19" xfId="0" applyFont="1" applyBorder="1" applyAlignment="1">
      <alignment horizontal="center"/>
    </xf>
    <xf numFmtId="14" fontId="26" fillId="0" borderId="11" xfId="0" applyNumberFormat="1" applyFont="1" applyBorder="1" applyAlignment="1">
      <alignment horizontal="center" vertical="center" wrapText="1"/>
    </xf>
    <xf numFmtId="14" fontId="26" fillId="0" borderId="19" xfId="0" applyNumberFormat="1" applyFont="1" applyBorder="1" applyAlignment="1">
      <alignment horizontal="center" vertical="center" wrapText="1"/>
    </xf>
    <xf numFmtId="3" fontId="33" fillId="0" borderId="0" xfId="0" applyNumberFormat="1" applyFont="1"/>
    <xf numFmtId="0" fontId="26" fillId="0" borderId="0" xfId="0" applyFont="1"/>
    <xf numFmtId="168" fontId="26" fillId="0" borderId="0" xfId="1" applyNumberFormat="1" applyFont="1" applyFill="1" applyAlignment="1">
      <alignment horizontal="center"/>
    </xf>
    <xf numFmtId="0" fontId="12" fillId="0" borderId="0" xfId="0" applyFont="1"/>
    <xf numFmtId="0" fontId="25" fillId="0" borderId="11" xfId="0" applyFont="1" applyBorder="1" applyAlignment="1">
      <alignment horizontal="left"/>
    </xf>
    <xf numFmtId="0" fontId="30" fillId="0" borderId="11" xfId="4" applyFont="1" applyBorder="1" applyAlignment="1">
      <alignment horizontal="left"/>
    </xf>
    <xf numFmtId="168" fontId="25" fillId="0" borderId="19" xfId="1" applyNumberFormat="1" applyFont="1" applyFill="1" applyBorder="1"/>
    <xf numFmtId="168" fontId="25" fillId="0" borderId="0" xfId="0" applyNumberFormat="1" applyFont="1"/>
    <xf numFmtId="49" fontId="82" fillId="7" borderId="19" xfId="0" applyNumberFormat="1" applyFont="1" applyFill="1" applyBorder="1" applyAlignment="1">
      <alignment horizontal="center" vertical="center" wrapText="1"/>
    </xf>
    <xf numFmtId="41" fontId="84" fillId="0" borderId="13" xfId="2" applyFont="1" applyFill="1" applyBorder="1" applyAlignment="1">
      <alignment horizontal="center"/>
    </xf>
    <xf numFmtId="10" fontId="84" fillId="0" borderId="13" xfId="9" applyNumberFormat="1" applyFont="1" applyFill="1" applyBorder="1" applyAlignment="1">
      <alignment horizontal="center"/>
    </xf>
    <xf numFmtId="0" fontId="85" fillId="4" borderId="54" xfId="0" applyFont="1" applyFill="1" applyBorder="1"/>
    <xf numFmtId="0" fontId="85" fillId="4" borderId="55" xfId="0" applyFont="1" applyFill="1" applyBorder="1"/>
    <xf numFmtId="41" fontId="85" fillId="4" borderId="55" xfId="2" applyFont="1" applyFill="1" applyBorder="1" applyAlignment="1">
      <alignment horizontal="center"/>
    </xf>
    <xf numFmtId="3" fontId="85" fillId="4" borderId="55" xfId="2" applyNumberFormat="1" applyFont="1" applyFill="1" applyBorder="1" applyAlignment="1">
      <alignment horizontal="center" vertical="center"/>
    </xf>
    <xf numFmtId="9" fontId="85" fillId="4" borderId="55" xfId="9" applyFont="1" applyFill="1" applyBorder="1" applyAlignment="1">
      <alignment horizontal="center" vertical="center"/>
    </xf>
    <xf numFmtId="0" fontId="85" fillId="0" borderId="0" xfId="0" applyFont="1"/>
    <xf numFmtId="41" fontId="85" fillId="0" borderId="0" xfId="2" applyFont="1" applyFill="1" applyBorder="1" applyAlignment="1">
      <alignment horizontal="center"/>
    </xf>
    <xf numFmtId="3" fontId="85" fillId="0" borderId="0" xfId="2" applyNumberFormat="1" applyFont="1" applyFill="1" applyBorder="1" applyAlignment="1">
      <alignment horizontal="center" vertical="center"/>
    </xf>
    <xf numFmtId="9" fontId="85" fillId="0" borderId="0" xfId="9" applyFont="1" applyFill="1" applyBorder="1" applyAlignment="1">
      <alignment horizontal="center" vertical="center"/>
    </xf>
    <xf numFmtId="0" fontId="13" fillId="2" borderId="0" xfId="0" applyFont="1" applyFill="1" applyAlignment="1">
      <alignment horizontal="center" vertical="center" wrapText="1"/>
    </xf>
    <xf numFmtId="0" fontId="23" fillId="5" borderId="0" xfId="0" applyFont="1" applyFill="1" applyAlignment="1">
      <alignment horizontal="left" vertical="center" wrapText="1"/>
    </xf>
    <xf numFmtId="0" fontId="23" fillId="5" borderId="0" xfId="0" applyFont="1" applyFill="1" applyAlignment="1">
      <alignment horizontal="center" vertical="center"/>
    </xf>
    <xf numFmtId="0" fontId="23" fillId="0" borderId="0" xfId="0" applyFont="1" applyAlignment="1">
      <alignment horizontal="center" vertical="center" wrapText="1"/>
    </xf>
    <xf numFmtId="3" fontId="23" fillId="5" borderId="0" xfId="0" applyNumberFormat="1" applyFont="1" applyFill="1" applyAlignment="1">
      <alignment horizontal="center" vertical="center"/>
    </xf>
    <xf numFmtId="10" fontId="23" fillId="0" borderId="0" xfId="0" applyNumberFormat="1" applyFont="1" applyAlignment="1">
      <alignment horizontal="center" vertical="center"/>
    </xf>
    <xf numFmtId="3" fontId="60" fillId="2" borderId="29" xfId="0" applyNumberFormat="1" applyFont="1" applyFill="1" applyBorder="1" applyAlignment="1">
      <alignment horizontal="center" vertical="center" wrapText="1"/>
    </xf>
    <xf numFmtId="3" fontId="63" fillId="2" borderId="2" xfId="0" applyNumberFormat="1" applyFont="1" applyFill="1" applyBorder="1" applyAlignment="1">
      <alignment horizontal="center" vertical="center" wrapText="1"/>
    </xf>
    <xf numFmtId="3" fontId="64" fillId="2" borderId="9" xfId="0" applyNumberFormat="1" applyFont="1" applyFill="1" applyBorder="1" applyAlignment="1">
      <alignment horizontal="center" vertical="center" wrapText="1"/>
    </xf>
    <xf numFmtId="3" fontId="63" fillId="0" borderId="2" xfId="0" applyNumberFormat="1" applyFont="1" applyBorder="1" applyAlignment="1">
      <alignment horizontal="center" vertical="center" wrapText="1"/>
    </xf>
    <xf numFmtId="3" fontId="63" fillId="2" borderId="27" xfId="0" applyNumberFormat="1" applyFont="1" applyFill="1" applyBorder="1" applyAlignment="1">
      <alignment horizontal="center" vertical="center" wrapText="1"/>
    </xf>
    <xf numFmtId="3" fontId="63" fillId="2" borderId="6" xfId="0" applyNumberFormat="1" applyFont="1" applyFill="1" applyBorder="1" applyAlignment="1">
      <alignment horizontal="center" vertical="center" wrapText="1"/>
    </xf>
    <xf numFmtId="3" fontId="63" fillId="2" borderId="28" xfId="0" applyNumberFormat="1" applyFont="1" applyFill="1" applyBorder="1" applyAlignment="1">
      <alignment horizontal="center" vertical="center" wrapText="1"/>
    </xf>
    <xf numFmtId="3" fontId="64" fillId="2" borderId="5" xfId="0" applyNumberFormat="1" applyFont="1" applyFill="1" applyBorder="1" applyAlignment="1">
      <alignment horizontal="center" vertical="center" wrapText="1"/>
    </xf>
    <xf numFmtId="3" fontId="64" fillId="2" borderId="57" xfId="0" applyNumberFormat="1" applyFont="1" applyFill="1" applyBorder="1" applyAlignment="1">
      <alignment horizontal="center" vertical="center" wrapText="1"/>
    </xf>
    <xf numFmtId="3" fontId="64" fillId="2" borderId="24" xfId="0" applyNumberFormat="1" applyFont="1" applyFill="1" applyBorder="1" applyAlignment="1">
      <alignment horizontal="center" vertical="center" wrapText="1"/>
    </xf>
    <xf numFmtId="168" fontId="20" fillId="2" borderId="25" xfId="1" applyNumberFormat="1" applyFont="1" applyFill="1" applyBorder="1" applyAlignment="1">
      <alignment vertical="top" wrapText="1"/>
    </xf>
    <xf numFmtId="3" fontId="19" fillId="2" borderId="36" xfId="0" applyNumberFormat="1" applyFont="1" applyFill="1" applyBorder="1" applyAlignment="1">
      <alignment vertical="center" wrapText="1"/>
    </xf>
    <xf numFmtId="3" fontId="23" fillId="2" borderId="36" xfId="0" applyNumberFormat="1" applyFont="1" applyFill="1" applyBorder="1" applyAlignment="1">
      <alignment vertical="center" wrapText="1"/>
    </xf>
    <xf numFmtId="3" fontId="20" fillId="2" borderId="36" xfId="0" applyNumberFormat="1" applyFont="1" applyFill="1" applyBorder="1" applyAlignment="1">
      <alignment vertical="center" wrapText="1"/>
    </xf>
    <xf numFmtId="3" fontId="73" fillId="2" borderId="13" xfId="0" applyNumberFormat="1" applyFont="1" applyFill="1" applyBorder="1" applyAlignment="1">
      <alignment vertical="top" wrapText="1"/>
    </xf>
    <xf numFmtId="168" fontId="20" fillId="2" borderId="2" xfId="1" applyNumberFormat="1" applyFont="1" applyFill="1" applyBorder="1" applyAlignment="1">
      <alignment vertical="top" wrapText="1"/>
    </xf>
    <xf numFmtId="168" fontId="20" fillId="2" borderId="13" xfId="1" applyNumberFormat="1" applyFont="1" applyFill="1" applyBorder="1" applyAlignment="1">
      <alignment vertical="top" wrapText="1"/>
    </xf>
    <xf numFmtId="0" fontId="34" fillId="2" borderId="35" xfId="0" applyFont="1" applyFill="1" applyBorder="1" applyAlignment="1">
      <alignment horizontal="left" vertical="center"/>
    </xf>
    <xf numFmtId="0" fontId="34" fillId="2" borderId="38" xfId="0" applyFont="1" applyFill="1" applyBorder="1" applyAlignment="1">
      <alignment horizontal="left" vertical="center"/>
    </xf>
    <xf numFmtId="41" fontId="25" fillId="0" borderId="19" xfId="2" applyFont="1" applyFill="1" applyBorder="1" applyAlignment="1">
      <alignment horizontal="right"/>
    </xf>
    <xf numFmtId="41" fontId="25" fillId="0" borderId="19" xfId="2" applyFont="1" applyFill="1" applyBorder="1" applyAlignment="1">
      <alignment horizontal="center"/>
    </xf>
    <xf numFmtId="3" fontId="25" fillId="0" borderId="19" xfId="0" applyNumberFormat="1" applyFont="1" applyBorder="1" applyAlignment="1">
      <alignment horizontal="right"/>
    </xf>
    <xf numFmtId="168" fontId="33" fillId="0" borderId="0" xfId="1" applyNumberFormat="1" applyFont="1" applyFill="1" applyBorder="1"/>
    <xf numFmtId="168" fontId="29" fillId="0" borderId="0" xfId="1" applyNumberFormat="1" applyFont="1" applyFill="1" applyBorder="1" applyAlignment="1">
      <alignment horizontal="center"/>
    </xf>
    <xf numFmtId="3" fontId="25" fillId="0" borderId="19" xfId="0" applyNumberFormat="1" applyFont="1" applyBorder="1" applyAlignment="1">
      <alignment horizontal="center"/>
    </xf>
    <xf numFmtId="168" fontId="29" fillId="0" borderId="0" xfId="1" applyNumberFormat="1" applyFont="1" applyFill="1" applyBorder="1"/>
    <xf numFmtId="168" fontId="36" fillId="0" borderId="0" xfId="1" applyNumberFormat="1" applyFont="1" applyFill="1" applyBorder="1"/>
    <xf numFmtId="0" fontId="26" fillId="0" borderId="19" xfId="0" applyFont="1" applyBorder="1" applyAlignment="1">
      <alignment horizontal="left" vertical="center" wrapText="1"/>
    </xf>
    <xf numFmtId="0" fontId="26" fillId="0" borderId="19" xfId="0" applyFont="1" applyBorder="1" applyAlignment="1">
      <alignment horizontal="center" vertical="center" wrapText="1"/>
    </xf>
    <xf numFmtId="0" fontId="26" fillId="0" borderId="19" xfId="0" applyFont="1" applyBorder="1" applyAlignment="1">
      <alignment horizontal="left"/>
    </xf>
    <xf numFmtId="3" fontId="26" fillId="0" borderId="19" xfId="0" applyNumberFormat="1" applyFont="1" applyBorder="1"/>
    <xf numFmtId="3" fontId="25" fillId="0" borderId="0" xfId="0" applyNumberFormat="1" applyFont="1" applyAlignment="1">
      <alignment horizontal="center"/>
    </xf>
    <xf numFmtId="3" fontId="26" fillId="0" borderId="0" xfId="0" applyNumberFormat="1" applyFont="1"/>
    <xf numFmtId="0" fontId="29" fillId="0" borderId="0" xfId="0" applyFont="1" applyAlignment="1">
      <alignment horizontal="left"/>
    </xf>
    <xf numFmtId="0" fontId="29" fillId="0" borderId="0" xfId="0" applyFont="1" applyAlignment="1">
      <alignment horizontal="center"/>
    </xf>
    <xf numFmtId="0" fontId="29" fillId="0" borderId="19" xfId="0" applyFont="1" applyBorder="1" applyAlignment="1">
      <alignment horizontal="center" vertical="center"/>
    </xf>
    <xf numFmtId="0" fontId="29" fillId="0" borderId="19" xfId="0" applyFont="1" applyBorder="1" applyAlignment="1">
      <alignment horizontal="centerContinuous" vertical="center" wrapText="1"/>
    </xf>
    <xf numFmtId="3" fontId="30" fillId="0" borderId="19" xfId="0" applyNumberFormat="1" applyFont="1" applyBorder="1" applyAlignment="1">
      <alignment horizontal="left"/>
    </xf>
    <xf numFmtId="3" fontId="30" fillId="0" borderId="19" xfId="0" applyNumberFormat="1" applyFont="1" applyBorder="1"/>
    <xf numFmtId="3" fontId="29" fillId="0" borderId="0" xfId="0" applyNumberFormat="1" applyFont="1"/>
    <xf numFmtId="3" fontId="25" fillId="0" borderId="0" xfId="0" applyNumberFormat="1" applyFont="1"/>
    <xf numFmtId="3" fontId="30" fillId="0" borderId="0" xfId="0" applyNumberFormat="1" applyFont="1" applyAlignment="1">
      <alignment horizontal="left"/>
    </xf>
    <xf numFmtId="3" fontId="30" fillId="0" borderId="0" xfId="0" applyNumberFormat="1" applyFont="1"/>
    <xf numFmtId="3" fontId="26" fillId="0" borderId="13" xfId="0" applyNumberFormat="1" applyFont="1" applyBorder="1"/>
    <xf numFmtId="0" fontId="25" fillId="0" borderId="13" xfId="0" applyFont="1" applyBorder="1"/>
    <xf numFmtId="168" fontId="25" fillId="0" borderId="13" xfId="1" applyNumberFormat="1" applyFont="1" applyFill="1" applyBorder="1" applyAlignment="1">
      <alignment horizontal="center"/>
    </xf>
    <xf numFmtId="41" fontId="0" fillId="0" borderId="0" xfId="2" applyFont="1" applyFill="1"/>
    <xf numFmtId="3" fontId="0" fillId="0" borderId="0" xfId="0" applyNumberFormat="1"/>
    <xf numFmtId="0" fontId="26" fillId="0" borderId="19" xfId="0" applyFont="1" applyBorder="1" applyAlignment="1">
      <alignment horizontal="center" wrapText="1"/>
    </xf>
    <xf numFmtId="3" fontId="56" fillId="0" borderId="19" xfId="0" applyNumberFormat="1" applyFont="1" applyBorder="1" applyAlignment="1">
      <alignment horizontal="center"/>
    </xf>
    <xf numFmtId="0" fontId="57" fillId="0" borderId="19" xfId="0" applyFont="1" applyBorder="1"/>
    <xf numFmtId="3" fontId="57" fillId="0" borderId="19" xfId="0" applyNumberFormat="1" applyFont="1" applyBorder="1" applyAlignment="1">
      <alignment horizontal="center"/>
    </xf>
    <xf numFmtId="0" fontId="57" fillId="0" borderId="19" xfId="0" applyFont="1" applyBorder="1" applyAlignment="1">
      <alignment horizontal="center"/>
    </xf>
    <xf numFmtId="168" fontId="57" fillId="0" borderId="19" xfId="1" applyNumberFormat="1" applyFont="1" applyFill="1" applyBorder="1" applyAlignment="1">
      <alignment horizontal="center"/>
    </xf>
    <xf numFmtId="0" fontId="25" fillId="0" borderId="0" xfId="0" applyFont="1" applyAlignment="1">
      <alignment horizontal="left"/>
    </xf>
    <xf numFmtId="0" fontId="83" fillId="0" borderId="13" xfId="0" applyFont="1" applyBorder="1" applyAlignment="1">
      <alignment horizontal="left"/>
    </xf>
    <xf numFmtId="3" fontId="84" fillId="0" borderId="13" xfId="0" applyNumberFormat="1" applyFont="1" applyBorder="1" applyAlignment="1">
      <alignment horizontal="right"/>
    </xf>
    <xf numFmtId="0" fontId="83" fillId="0" borderId="13" xfId="0" applyFont="1" applyBorder="1" applyAlignment="1">
      <alignment horizontal="center"/>
    </xf>
    <xf numFmtId="3" fontId="83" fillId="0" borderId="13" xfId="0" applyNumberFormat="1" applyFont="1" applyBorder="1" applyAlignment="1">
      <alignment horizontal="center"/>
    </xf>
    <xf numFmtId="3" fontId="84" fillId="0" borderId="13" xfId="0" applyNumberFormat="1" applyFont="1" applyBorder="1" applyAlignment="1">
      <alignment horizontal="center" vertical="center"/>
    </xf>
    <xf numFmtId="0" fontId="84" fillId="0" borderId="13" xfId="0" applyFont="1" applyBorder="1" applyAlignment="1">
      <alignment horizontal="center"/>
    </xf>
    <xf numFmtId="3" fontId="84" fillId="0" borderId="13" xfId="0" applyNumberFormat="1" applyFont="1" applyBorder="1" applyAlignment="1">
      <alignment horizontal="center"/>
    </xf>
    <xf numFmtId="3" fontId="83" fillId="0" borderId="19" xfId="0" applyNumberFormat="1" applyFont="1" applyBorder="1" applyAlignment="1">
      <alignment horizontal="center"/>
    </xf>
    <xf numFmtId="174" fontId="23" fillId="0" borderId="19" xfId="0" applyNumberFormat="1" applyFont="1" applyBorder="1" applyAlignment="1">
      <alignment horizontal="center" vertical="center"/>
    </xf>
    <xf numFmtId="3" fontId="41" fillId="0" borderId="19" xfId="0" applyNumberFormat="1" applyFont="1" applyBorder="1" applyAlignment="1">
      <alignment horizontal="center" vertical="center" wrapText="1"/>
    </xf>
    <xf numFmtId="3" fontId="59" fillId="2" borderId="0" xfId="0" applyNumberFormat="1" applyFont="1" applyFill="1" applyAlignment="1">
      <alignment vertical="center"/>
    </xf>
    <xf numFmtId="3" fontId="60" fillId="2" borderId="52" xfId="0" applyNumberFormat="1" applyFont="1" applyFill="1" applyBorder="1" applyAlignment="1">
      <alignment horizontal="center" vertical="center" wrapText="1"/>
    </xf>
    <xf numFmtId="168" fontId="26" fillId="0" borderId="19" xfId="1" applyNumberFormat="1" applyFont="1" applyFill="1" applyBorder="1"/>
    <xf numFmtId="0" fontId="26" fillId="0" borderId="19" xfId="0" applyFont="1" applyBorder="1"/>
    <xf numFmtId="14" fontId="26" fillId="0" borderId="19" xfId="0" applyNumberFormat="1" applyFont="1" applyBorder="1" applyAlignment="1">
      <alignment horizontal="center"/>
    </xf>
    <xf numFmtId="3" fontId="31" fillId="0" borderId="19" xfId="0" applyNumberFormat="1" applyFont="1" applyBorder="1" applyAlignment="1">
      <alignment horizontal="right"/>
    </xf>
    <xf numFmtId="3" fontId="26" fillId="0" borderId="19" xfId="0" applyNumberFormat="1" applyFont="1" applyBorder="1" applyAlignment="1">
      <alignment horizontal="right"/>
    </xf>
    <xf numFmtId="3" fontId="26" fillId="0" borderId="0" xfId="0" applyNumberFormat="1" applyFont="1" applyAlignment="1">
      <alignment horizontal="right"/>
    </xf>
    <xf numFmtId="168" fontId="26" fillId="0" borderId="19" xfId="0" applyNumberFormat="1" applyFont="1" applyBorder="1"/>
    <xf numFmtId="0" fontId="72" fillId="0" borderId="4" xfId="0" applyFont="1" applyBorder="1" applyAlignment="1">
      <alignment horizontal="left" vertical="top" wrapText="1"/>
    </xf>
    <xf numFmtId="41" fontId="73" fillId="0" borderId="39" xfId="2" applyFont="1" applyFill="1" applyBorder="1" applyAlignment="1">
      <alignment vertical="center" wrapText="1"/>
    </xf>
    <xf numFmtId="3" fontId="22" fillId="0" borderId="16" xfId="0" applyNumberFormat="1" applyFont="1" applyBorder="1" applyAlignment="1">
      <alignment vertical="center" wrapText="1"/>
    </xf>
    <xf numFmtId="0" fontId="22" fillId="0" borderId="16" xfId="0" applyFont="1" applyBorder="1" applyAlignment="1">
      <alignment vertical="center" wrapText="1"/>
    </xf>
    <xf numFmtId="3" fontId="73" fillId="0" borderId="16" xfId="0" applyNumberFormat="1" applyFont="1" applyBorder="1" applyAlignment="1">
      <alignment vertical="center" wrapText="1"/>
    </xf>
    <xf numFmtId="3" fontId="73" fillId="0" borderId="16" xfId="0" applyNumberFormat="1" applyFont="1" applyBorder="1" applyAlignment="1">
      <alignment vertical="top" wrapText="1"/>
    </xf>
    <xf numFmtId="41" fontId="73" fillId="0" borderId="40" xfId="2" applyFont="1" applyFill="1" applyBorder="1" applyAlignment="1">
      <alignment vertical="top" wrapText="1"/>
    </xf>
    <xf numFmtId="0" fontId="32" fillId="0" borderId="19" xfId="0" applyFont="1" applyBorder="1" applyAlignment="1">
      <alignment horizontal="left"/>
    </xf>
    <xf numFmtId="0" fontId="32" fillId="0" borderId="19" xfId="0" applyFont="1" applyBorder="1" applyAlignment="1">
      <alignment horizontal="center" wrapText="1"/>
    </xf>
    <xf numFmtId="168" fontId="32" fillId="0" borderId="19" xfId="1" applyNumberFormat="1" applyFont="1" applyFill="1" applyBorder="1" applyAlignment="1">
      <alignment horizontal="center" wrapText="1"/>
    </xf>
    <xf numFmtId="0" fontId="25" fillId="0" borderId="19" xfId="0" applyFont="1" applyBorder="1" applyAlignment="1">
      <alignment horizontal="right"/>
    </xf>
    <xf numFmtId="168" fontId="31" fillId="0" borderId="19" xfId="1" applyNumberFormat="1" applyFont="1" applyFill="1" applyBorder="1" applyAlignment="1">
      <alignment horizontal="center"/>
    </xf>
    <xf numFmtId="0" fontId="31" fillId="0" borderId="19" xfId="0" applyFont="1" applyBorder="1" applyAlignment="1">
      <alignment horizontal="left" wrapText="1"/>
    </xf>
    <xf numFmtId="41" fontId="31" fillId="0" borderId="19" xfId="2" applyFont="1" applyFill="1" applyBorder="1" applyAlignment="1">
      <alignment horizontal="right"/>
    </xf>
    <xf numFmtId="168" fontId="31" fillId="0" borderId="19" xfId="1" applyNumberFormat="1" applyFont="1" applyFill="1" applyBorder="1" applyAlignment="1">
      <alignment horizontal="right"/>
    </xf>
    <xf numFmtId="168" fontId="25" fillId="0" borderId="19" xfId="0" applyNumberFormat="1" applyFont="1" applyBorder="1" applyAlignment="1">
      <alignment horizontal="right"/>
    </xf>
    <xf numFmtId="3" fontId="32" fillId="0" borderId="19" xfId="0" applyNumberFormat="1" applyFont="1" applyBorder="1" applyAlignment="1">
      <alignment horizontal="right"/>
    </xf>
    <xf numFmtId="168" fontId="32" fillId="0" borderId="19" xfId="1" applyNumberFormat="1" applyFont="1" applyFill="1" applyBorder="1" applyAlignment="1">
      <alignment horizontal="center"/>
    </xf>
    <xf numFmtId="168" fontId="36" fillId="0" borderId="0" xfId="1" applyNumberFormat="1" applyFont="1" applyFill="1" applyBorder="1" applyAlignment="1">
      <alignment horizontal="center"/>
    </xf>
    <xf numFmtId="0" fontId="41" fillId="0" borderId="2" xfId="0" applyFont="1" applyBorder="1" applyAlignment="1">
      <alignment vertical="center" wrapText="1"/>
    </xf>
    <xf numFmtId="41" fontId="43" fillId="0" borderId="12" xfId="2" applyFont="1" applyFill="1" applyBorder="1" applyAlignment="1">
      <alignment vertical="center" wrapText="1"/>
    </xf>
    <xf numFmtId="3" fontId="41" fillId="0" borderId="2" xfId="0" applyNumberFormat="1" applyFont="1" applyBorder="1" applyAlignment="1">
      <alignment vertical="center" wrapText="1"/>
    </xf>
    <xf numFmtId="0" fontId="43" fillId="0" borderId="2" xfId="0" applyFont="1" applyBorder="1" applyAlignment="1">
      <alignment vertical="center" wrapText="1"/>
    </xf>
    <xf numFmtId="3" fontId="43" fillId="0" borderId="2" xfId="0" applyNumberFormat="1" applyFont="1" applyBorder="1" applyAlignment="1">
      <alignment vertical="center" wrapText="1"/>
    </xf>
    <xf numFmtId="41" fontId="43" fillId="0" borderId="12" xfId="2" applyFont="1" applyFill="1" applyBorder="1" applyAlignment="1">
      <alignment horizontal="left" vertical="center" wrapText="1"/>
    </xf>
    <xf numFmtId="41" fontId="45" fillId="0" borderId="12" xfId="2" applyFont="1" applyFill="1" applyBorder="1" applyAlignment="1">
      <alignment vertical="center" wrapText="1"/>
    </xf>
    <xf numFmtId="41" fontId="45" fillId="0" borderId="2" xfId="2" applyFont="1" applyFill="1" applyBorder="1" applyAlignment="1">
      <alignment vertical="center" wrapText="1"/>
    </xf>
    <xf numFmtId="0" fontId="46" fillId="0" borderId="2" xfId="0" applyFont="1" applyBorder="1" applyAlignment="1">
      <alignment vertical="center" wrapText="1"/>
    </xf>
    <xf numFmtId="3" fontId="41" fillId="0" borderId="10" xfId="0" applyNumberFormat="1" applyFont="1" applyBorder="1" applyAlignment="1">
      <alignment horizontal="right" vertical="center" wrapText="1"/>
    </xf>
    <xf numFmtId="0" fontId="13" fillId="2" borderId="2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11" xfId="0" applyFont="1" applyFill="1" applyBorder="1" applyAlignment="1">
      <alignment horizontal="center" vertical="center"/>
    </xf>
    <xf numFmtId="0" fontId="19" fillId="2" borderId="37" xfId="0" applyFont="1" applyFill="1" applyBorder="1" applyAlignment="1">
      <alignment horizontal="center"/>
    </xf>
    <xf numFmtId="0" fontId="19" fillId="2" borderId="33" xfId="0" applyFont="1" applyFill="1" applyBorder="1" applyAlignment="1">
      <alignment horizontal="center"/>
    </xf>
    <xf numFmtId="0" fontId="19" fillId="2" borderId="34" xfId="0" applyFont="1" applyFill="1" applyBorder="1" applyAlignment="1">
      <alignment horizontal="center"/>
    </xf>
    <xf numFmtId="0" fontId="15" fillId="2" borderId="2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3" fillId="0" borderId="35" xfId="0" applyFont="1" applyBorder="1" applyAlignment="1">
      <alignment horizontal="left"/>
    </xf>
    <xf numFmtId="0" fontId="13" fillId="0" borderId="31" xfId="0" applyFont="1" applyBorder="1" applyAlignment="1">
      <alignment horizontal="left"/>
    </xf>
    <xf numFmtId="0" fontId="34" fillId="2" borderId="31" xfId="0" applyFont="1" applyFill="1" applyBorder="1" applyAlignment="1">
      <alignment horizontal="center" vertical="center"/>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0" xfId="0" applyFont="1" applyFill="1" applyBorder="1" applyAlignment="1">
      <alignment horizontal="left" vertical="top" wrapText="1"/>
    </xf>
    <xf numFmtId="0" fontId="37" fillId="0" borderId="38" xfId="0" applyFont="1" applyBorder="1" applyAlignment="1">
      <alignment horizontal="center" vertical="center"/>
    </xf>
    <xf numFmtId="0" fontId="37" fillId="0" borderId="20" xfId="0" applyFont="1" applyBorder="1" applyAlignment="1">
      <alignment horizontal="center" vertical="center"/>
    </xf>
    <xf numFmtId="0" fontId="37" fillId="0" borderId="11" xfId="0" applyFont="1" applyBorder="1" applyAlignment="1">
      <alignment horizontal="center" vertical="center"/>
    </xf>
    <xf numFmtId="0" fontId="13" fillId="2" borderId="19" xfId="0" applyFont="1" applyFill="1" applyBorder="1" applyAlignment="1">
      <alignment horizontal="center" vertical="center" wrapText="1"/>
    </xf>
    <xf numFmtId="0" fontId="23" fillId="0" borderId="19" xfId="0" applyFont="1" applyBorder="1" applyAlignment="1">
      <alignment horizontal="left" vertical="center" wrapText="1"/>
    </xf>
    <xf numFmtId="0" fontId="23" fillId="0" borderId="19" xfId="0" applyFont="1" applyBorder="1" applyAlignment="1">
      <alignment horizontal="center" vertical="center"/>
    </xf>
    <xf numFmtId="0" fontId="17" fillId="2" borderId="25" xfId="0" applyFont="1" applyFill="1" applyBorder="1" applyAlignment="1">
      <alignment horizontal="center" vertical="center"/>
    </xf>
    <xf numFmtId="0" fontId="17" fillId="2" borderId="13" xfId="0" applyFont="1" applyFill="1" applyBorder="1" applyAlignment="1">
      <alignment horizontal="center" vertical="center"/>
    </xf>
    <xf numFmtId="0" fontId="38" fillId="2" borderId="0" xfId="0" applyFont="1" applyFill="1" applyAlignment="1">
      <alignment horizontal="center"/>
    </xf>
    <xf numFmtId="0" fontId="17" fillId="2" borderId="0" xfId="0" applyFont="1" applyFill="1" applyAlignment="1">
      <alignment horizontal="center"/>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3" xfId="0" applyFont="1" applyFill="1" applyBorder="1" applyAlignment="1">
      <alignment horizontal="center" vertical="center"/>
    </xf>
    <xf numFmtId="0" fontId="17" fillId="2" borderId="2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6"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0" xfId="0" applyFont="1" applyFill="1" applyBorder="1" applyAlignment="1">
      <alignment horizontal="left" vertical="center" wrapText="1"/>
    </xf>
    <xf numFmtId="0" fontId="23" fillId="5" borderId="25"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13" xfId="0" applyFont="1" applyFill="1" applyBorder="1" applyAlignment="1">
      <alignment horizontal="center" vertical="center"/>
    </xf>
    <xf numFmtId="0" fontId="13" fillId="0" borderId="35" xfId="0" applyFont="1" applyBorder="1" applyAlignment="1">
      <alignment horizontal="left" vertical="top" wrapText="1"/>
    </xf>
    <xf numFmtId="0" fontId="13" fillId="0" borderId="31" xfId="0" applyFont="1" applyBorder="1" applyAlignment="1">
      <alignment horizontal="left" vertical="top" wrapText="1"/>
    </xf>
    <xf numFmtId="0" fontId="13" fillId="0" borderId="36" xfId="0" applyFont="1" applyBorder="1" applyAlignment="1">
      <alignment horizontal="left" vertical="top" wrapText="1"/>
    </xf>
    <xf numFmtId="0" fontId="13" fillId="0" borderId="0" xfId="0" applyFont="1" applyAlignment="1">
      <alignment horizontal="left" vertical="top" wrapText="1"/>
    </xf>
    <xf numFmtId="0" fontId="15" fillId="2" borderId="36" xfId="0" applyFont="1" applyFill="1" applyBorder="1" applyAlignment="1">
      <alignment horizontal="center" vertical="center" wrapText="1"/>
    </xf>
    <xf numFmtId="0" fontId="34" fillId="2" borderId="32" xfId="0" applyFont="1" applyFill="1" applyBorder="1" applyAlignment="1">
      <alignment horizontal="center" vertical="center"/>
    </xf>
    <xf numFmtId="0" fontId="34" fillId="2" borderId="0" xfId="0" applyFont="1" applyFill="1" applyAlignment="1">
      <alignment horizontal="center" vertical="center"/>
    </xf>
    <xf numFmtId="0" fontId="34" fillId="2" borderId="10" xfId="0" applyFont="1" applyFill="1" applyBorder="1" applyAlignment="1">
      <alignment horizontal="center" vertical="center"/>
    </xf>
    <xf numFmtId="0" fontId="68" fillId="2" borderId="0" xfId="0" applyFont="1" applyFill="1" applyAlignment="1">
      <alignment horizontal="center"/>
    </xf>
    <xf numFmtId="3" fontId="43" fillId="2" borderId="45" xfId="0" applyNumberFormat="1" applyFont="1" applyFill="1" applyBorder="1" applyAlignment="1">
      <alignment horizontal="center" vertical="center" wrapText="1"/>
    </xf>
    <xf numFmtId="3" fontId="43" fillId="2" borderId="13" xfId="0" applyNumberFormat="1" applyFont="1" applyFill="1" applyBorder="1" applyAlignment="1">
      <alignment horizontal="center" vertical="center" wrapText="1"/>
    </xf>
    <xf numFmtId="0" fontId="39" fillId="2" borderId="0" xfId="0" applyFont="1" applyFill="1" applyAlignment="1">
      <alignment horizontal="center" vertical="center"/>
    </xf>
    <xf numFmtId="41" fontId="44" fillId="2" borderId="0" xfId="2" applyFont="1" applyFill="1" applyAlignment="1">
      <alignment horizontal="center" vertical="center"/>
    </xf>
    <xf numFmtId="3" fontId="21" fillId="0" borderId="0" xfId="0" applyNumberFormat="1" applyFont="1" applyAlignment="1">
      <alignment horizontal="left"/>
    </xf>
    <xf numFmtId="0" fontId="43" fillId="2" borderId="0" xfId="0" applyFont="1" applyFill="1" applyAlignment="1">
      <alignment horizontal="center" vertical="center"/>
    </xf>
    <xf numFmtId="41" fontId="43" fillId="2" borderId="46" xfId="2" applyFont="1" applyFill="1" applyBorder="1" applyAlignment="1">
      <alignment horizontal="center" vertical="center" wrapText="1"/>
    </xf>
    <xf numFmtId="41" fontId="43" fillId="2" borderId="22" xfId="2" applyFont="1" applyFill="1" applyBorder="1" applyAlignment="1">
      <alignment horizontal="center" vertical="center" wrapText="1"/>
    </xf>
    <xf numFmtId="3" fontId="43" fillId="2" borderId="5" xfId="0" applyNumberFormat="1" applyFont="1" applyFill="1" applyBorder="1" applyAlignment="1">
      <alignment horizontal="center" vertical="center" wrapText="1"/>
    </xf>
    <xf numFmtId="0" fontId="43" fillId="2" borderId="47" xfId="0" applyFont="1" applyFill="1" applyBorder="1" applyAlignment="1">
      <alignment horizontal="center" vertical="center" wrapText="1"/>
    </xf>
    <xf numFmtId="0" fontId="43" fillId="2" borderId="0" xfId="0" applyFont="1" applyFill="1" applyAlignment="1">
      <alignment horizontal="center" vertical="center" wrapText="1"/>
    </xf>
    <xf numFmtId="0" fontId="43" fillId="2" borderId="45" xfId="0" applyFont="1" applyFill="1" applyBorder="1" applyAlignment="1">
      <alignment vertical="center" wrapText="1"/>
    </xf>
    <xf numFmtId="0" fontId="43" fillId="2" borderId="13" xfId="0" applyFont="1" applyFill="1" applyBorder="1" applyAlignment="1">
      <alignment vertical="center" wrapText="1"/>
    </xf>
    <xf numFmtId="3" fontId="43" fillId="2" borderId="44" xfId="0" applyNumberFormat="1" applyFont="1" applyFill="1" applyBorder="1" applyAlignment="1">
      <alignment horizontal="center" vertical="center" wrapText="1"/>
    </xf>
    <xf numFmtId="3" fontId="43" fillId="2" borderId="14" xfId="0" applyNumberFormat="1" applyFont="1" applyFill="1" applyBorder="1" applyAlignment="1">
      <alignment horizontal="center" vertical="center" wrapText="1"/>
    </xf>
    <xf numFmtId="41" fontId="41" fillId="2" borderId="46" xfId="2" applyFont="1" applyFill="1" applyBorder="1" applyAlignment="1">
      <alignment vertical="center" wrapText="1"/>
    </xf>
    <xf numFmtId="41" fontId="41" fillId="2" borderId="43" xfId="2" applyFont="1" applyFill="1" applyBorder="1" applyAlignment="1">
      <alignment vertical="center" wrapText="1"/>
    </xf>
    <xf numFmtId="3" fontId="17" fillId="0" borderId="47" xfId="0" applyNumberFormat="1" applyFont="1" applyBorder="1" applyAlignment="1">
      <alignment horizontal="right" vertical="center" wrapText="1"/>
    </xf>
    <xf numFmtId="3" fontId="17" fillId="0" borderId="23" xfId="0" applyNumberFormat="1" applyFont="1" applyBorder="1" applyAlignment="1">
      <alignment horizontal="right" vertical="center" wrapText="1"/>
    </xf>
    <xf numFmtId="3" fontId="17" fillId="0" borderId="44" xfId="0" applyNumberFormat="1" applyFont="1" applyBorder="1" applyAlignment="1">
      <alignment horizontal="right" vertical="center" wrapText="1"/>
    </xf>
    <xf numFmtId="3" fontId="17" fillId="0" borderId="17" xfId="0" applyNumberFormat="1" applyFont="1" applyBorder="1" applyAlignment="1">
      <alignment horizontal="right" vertical="center" wrapText="1"/>
    </xf>
    <xf numFmtId="41" fontId="13" fillId="0" borderId="46" xfId="2" applyFont="1" applyFill="1" applyBorder="1" applyAlignment="1">
      <alignment vertical="center" wrapText="1"/>
    </xf>
    <xf numFmtId="41" fontId="13" fillId="0" borderId="22" xfId="2" applyFont="1" applyFill="1" applyBorder="1" applyAlignment="1">
      <alignment vertical="center" wrapText="1"/>
    </xf>
    <xf numFmtId="0" fontId="40" fillId="0" borderId="0" xfId="0" applyFont="1" applyAlignment="1">
      <alignment horizontal="center" vertical="center"/>
    </xf>
    <xf numFmtId="41" fontId="13" fillId="0" borderId="0" xfId="2" applyFont="1" applyFill="1" applyAlignment="1">
      <alignment horizontal="center" vertical="center"/>
    </xf>
    <xf numFmtId="41" fontId="17" fillId="0" borderId="0" xfId="2" applyFont="1" applyFill="1" applyAlignment="1">
      <alignment horizontal="center"/>
    </xf>
    <xf numFmtId="3" fontId="66" fillId="0" borderId="0" xfId="0" applyNumberFormat="1" applyFont="1" applyAlignment="1">
      <alignment horizontal="left"/>
    </xf>
    <xf numFmtId="41" fontId="58" fillId="2" borderId="0" xfId="675" applyFont="1" applyFill="1" applyAlignment="1">
      <alignment horizontal="center" vertical="center"/>
    </xf>
    <xf numFmtId="41" fontId="71" fillId="2" borderId="0" xfId="675" applyFont="1" applyFill="1" applyAlignment="1">
      <alignment horizontal="center" vertical="center"/>
    </xf>
    <xf numFmtId="41" fontId="61" fillId="2" borderId="0" xfId="675" applyFont="1" applyFill="1" applyAlignment="1">
      <alignment horizontal="center" vertical="center"/>
    </xf>
    <xf numFmtId="41" fontId="62" fillId="2" borderId="0" xfId="675" applyFont="1" applyFill="1" applyAlignment="1">
      <alignment horizontal="center" vertical="center"/>
    </xf>
    <xf numFmtId="41" fontId="63" fillId="2" borderId="48" xfId="675" applyFont="1" applyFill="1" applyBorder="1" applyAlignment="1">
      <alignment horizontal="center"/>
    </xf>
    <xf numFmtId="41" fontId="63" fillId="2" borderId="7" xfId="675" applyFont="1" applyFill="1" applyBorder="1" applyAlignment="1">
      <alignment horizontal="center"/>
    </xf>
    <xf numFmtId="0" fontId="72" fillId="2" borderId="21" xfId="0" applyFont="1" applyFill="1" applyBorder="1" applyAlignment="1">
      <alignment horizontal="center" vertical="center" wrapText="1"/>
    </xf>
    <xf numFmtId="41" fontId="14" fillId="2" borderId="0" xfId="2" applyFont="1" applyFill="1" applyAlignment="1">
      <alignment horizontal="center" vertical="center"/>
    </xf>
    <xf numFmtId="41" fontId="26" fillId="2" borderId="0" xfId="2" applyFont="1" applyFill="1" applyAlignment="1">
      <alignment horizontal="center" vertical="center"/>
    </xf>
    <xf numFmtId="41" fontId="20" fillId="2" borderId="0" xfId="2" applyFont="1" applyFill="1" applyAlignment="1">
      <alignment horizontal="center" vertical="center"/>
    </xf>
    <xf numFmtId="41" fontId="72" fillId="2" borderId="48" xfId="2" applyFont="1" applyFill="1" applyBorder="1" applyAlignment="1">
      <alignment horizontal="center" vertical="center" wrapText="1"/>
    </xf>
    <xf numFmtId="41" fontId="72" fillId="2" borderId="3" xfId="2" applyFont="1" applyFill="1" applyBorder="1" applyAlignment="1">
      <alignment horizontal="center" vertical="center" wrapText="1"/>
    </xf>
    <xf numFmtId="41" fontId="72" fillId="2" borderId="7" xfId="2" applyFont="1" applyFill="1" applyBorder="1" applyAlignment="1">
      <alignment horizontal="center" vertical="center" wrapText="1"/>
    </xf>
    <xf numFmtId="41" fontId="72" fillId="2" borderId="45" xfId="2" applyFont="1" applyFill="1" applyBorder="1" applyAlignment="1">
      <alignment horizontal="center" vertical="center" wrapText="1"/>
    </xf>
    <xf numFmtId="41" fontId="72" fillId="2" borderId="2" xfId="2" applyFont="1" applyFill="1" applyBorder="1" applyAlignment="1">
      <alignment horizontal="center" vertical="center" wrapText="1"/>
    </xf>
    <xf numFmtId="41" fontId="72" fillId="2" borderId="13" xfId="2" applyFont="1" applyFill="1" applyBorder="1" applyAlignment="1">
      <alignment horizontal="center" vertical="center" wrapText="1"/>
    </xf>
    <xf numFmtId="0" fontId="72" fillId="2" borderId="50" xfId="0" applyFont="1" applyFill="1" applyBorder="1" applyAlignment="1">
      <alignment horizontal="center" vertical="center" wrapText="1"/>
    </xf>
    <xf numFmtId="0" fontId="72" fillId="2" borderId="51" xfId="0" applyFont="1" applyFill="1" applyBorder="1" applyAlignment="1">
      <alignment horizontal="center" vertical="center" wrapText="1"/>
    </xf>
    <xf numFmtId="0" fontId="72" fillId="2" borderId="49" xfId="0" applyFont="1" applyFill="1" applyBorder="1" applyAlignment="1">
      <alignment horizontal="center" vertical="center" wrapText="1"/>
    </xf>
    <xf numFmtId="0" fontId="72" fillId="2" borderId="49" xfId="0" applyFont="1" applyFill="1" applyBorder="1" applyAlignment="1">
      <alignment horizontal="center" vertical="top" wrapText="1"/>
    </xf>
    <xf numFmtId="0" fontId="72" fillId="2" borderId="30" xfId="0" applyFont="1" applyFill="1" applyBorder="1" applyAlignment="1">
      <alignment horizontal="center" vertical="top" wrapText="1"/>
    </xf>
    <xf numFmtId="0" fontId="72" fillId="2" borderId="25" xfId="0" applyFont="1" applyFill="1" applyBorder="1" applyAlignment="1">
      <alignment horizontal="center" vertical="center" wrapText="1"/>
    </xf>
    <xf numFmtId="0" fontId="72" fillId="2" borderId="13" xfId="0" applyFont="1" applyFill="1" applyBorder="1" applyAlignment="1">
      <alignment horizontal="center" vertical="center" wrapText="1"/>
    </xf>
    <xf numFmtId="0" fontId="72" fillId="2" borderId="31" xfId="0" applyFont="1" applyFill="1" applyBorder="1" applyAlignment="1">
      <alignment horizontal="center" vertical="center" wrapText="1"/>
    </xf>
    <xf numFmtId="0" fontId="72" fillId="2" borderId="33" xfId="0" applyFont="1" applyFill="1" applyBorder="1" applyAlignment="1">
      <alignment horizontal="center" vertical="center" wrapText="1"/>
    </xf>
    <xf numFmtId="3" fontId="72" fillId="2" borderId="25" xfId="0" applyNumberFormat="1" applyFont="1" applyFill="1" applyBorder="1" applyAlignment="1">
      <alignment horizontal="center" vertical="center" wrapText="1"/>
    </xf>
    <xf numFmtId="3" fontId="72" fillId="2" borderId="13" xfId="0" applyNumberFormat="1" applyFont="1" applyFill="1" applyBorder="1" applyAlignment="1">
      <alignment horizontal="center" vertical="center" wrapText="1"/>
    </xf>
    <xf numFmtId="0" fontId="72" fillId="2" borderId="2" xfId="0" applyFont="1" applyFill="1" applyBorder="1" applyAlignment="1">
      <alignment horizontal="center" vertical="center" wrapText="1"/>
    </xf>
    <xf numFmtId="0" fontId="25" fillId="2" borderId="0" xfId="0" applyFont="1" applyFill="1" applyAlignment="1">
      <alignment horizontal="left" wrapText="1"/>
    </xf>
    <xf numFmtId="0" fontId="26" fillId="2" borderId="0" xfId="0" applyFont="1" applyFill="1" applyAlignment="1">
      <alignment horizontal="left"/>
    </xf>
    <xf numFmtId="0" fontId="25" fillId="2" borderId="0" xfId="0" applyFont="1" applyFill="1" applyAlignment="1">
      <alignment horizontal="left" vertical="center" wrapText="1"/>
    </xf>
    <xf numFmtId="0" fontId="29" fillId="2" borderId="0" xfId="0" applyFont="1" applyFill="1" applyAlignment="1">
      <alignment horizontal="left" vertical="center" wrapText="1"/>
    </xf>
    <xf numFmtId="0" fontId="30" fillId="2" borderId="0" xfId="0" applyFont="1" applyFill="1" applyAlignment="1">
      <alignment horizontal="left" vertical="center" wrapText="1"/>
    </xf>
    <xf numFmtId="0" fontId="25" fillId="0" borderId="0" xfId="0" applyFont="1" applyAlignment="1">
      <alignment horizontal="left" wrapText="1"/>
    </xf>
    <xf numFmtId="0" fontId="25" fillId="0" borderId="0" xfId="0" applyFont="1" applyAlignment="1">
      <alignment horizontal="left" vertical="center" wrapText="1"/>
    </xf>
    <xf numFmtId="0" fontId="14" fillId="2" borderId="0" xfId="0" applyFont="1" applyFill="1" applyAlignment="1">
      <alignment horizontal="center" vertical="center" wrapText="1"/>
    </xf>
    <xf numFmtId="0" fontId="26" fillId="2" borderId="0" xfId="0" applyFont="1" applyFill="1" applyAlignment="1">
      <alignment horizontal="center" wrapText="1"/>
    </xf>
    <xf numFmtId="0" fontId="30" fillId="0" borderId="0" xfId="0" applyFont="1" applyAlignment="1">
      <alignment horizontal="left" vertical="center" wrapText="1"/>
    </xf>
    <xf numFmtId="0" fontId="26" fillId="2" borderId="19" xfId="0" applyFont="1" applyFill="1" applyBorder="1" applyAlignment="1">
      <alignment horizontal="center"/>
    </xf>
    <xf numFmtId="0" fontId="26" fillId="2" borderId="19" xfId="0" applyFont="1" applyFill="1" applyBorder="1" applyAlignment="1">
      <alignment horizontal="left" vertical="center" wrapText="1"/>
    </xf>
    <xf numFmtId="0" fontId="32" fillId="2" borderId="19" xfId="0" applyFont="1" applyFill="1" applyBorder="1" applyAlignment="1">
      <alignment horizontal="left" vertical="center"/>
    </xf>
    <xf numFmtId="0" fontId="32" fillId="2" borderId="19" xfId="0" applyFont="1" applyFill="1" applyBorder="1" applyAlignment="1">
      <alignment horizontal="center" vertical="center"/>
    </xf>
    <xf numFmtId="0" fontId="28" fillId="2" borderId="0" xfId="0" applyFont="1" applyFill="1" applyAlignment="1">
      <alignment horizontal="left"/>
    </xf>
    <xf numFmtId="0" fontId="29" fillId="2" borderId="53" xfId="0" applyFont="1" applyFill="1" applyBorder="1" applyAlignment="1">
      <alignment horizontal="left"/>
    </xf>
    <xf numFmtId="0" fontId="29" fillId="2" borderId="8" xfId="0" applyFont="1" applyFill="1" applyBorder="1" applyAlignment="1">
      <alignment horizontal="left"/>
    </xf>
    <xf numFmtId="0" fontId="29" fillId="2" borderId="29" xfId="0" applyFont="1" applyFill="1" applyBorder="1" applyAlignment="1">
      <alignment horizontal="center" wrapText="1"/>
    </xf>
    <xf numFmtId="0" fontId="29" fillId="2" borderId="19" xfId="0" applyFont="1" applyFill="1" applyBorder="1" applyAlignment="1">
      <alignment horizontal="center" wrapText="1"/>
    </xf>
    <xf numFmtId="0" fontId="26" fillId="2" borderId="19" xfId="0" applyFont="1" applyFill="1" applyBorder="1" applyAlignment="1">
      <alignment horizontal="center" vertical="center" wrapText="1"/>
    </xf>
    <xf numFmtId="0" fontId="32" fillId="0" borderId="19" xfId="0" applyFont="1" applyBorder="1" applyAlignment="1">
      <alignment horizontal="center" vertical="center"/>
    </xf>
    <xf numFmtId="0" fontId="26" fillId="0" borderId="25" xfId="0" applyFont="1" applyBorder="1" applyAlignment="1">
      <alignment horizontal="center" vertical="center"/>
    </xf>
    <xf numFmtId="0" fontId="26" fillId="0" borderId="13" xfId="0" applyFont="1" applyBorder="1" applyAlignment="1">
      <alignment horizontal="center" vertical="center"/>
    </xf>
    <xf numFmtId="0" fontId="26" fillId="2" borderId="38" xfId="0" applyFont="1" applyFill="1" applyBorder="1" applyAlignment="1">
      <alignment horizontal="center"/>
    </xf>
    <xf numFmtId="0" fontId="26" fillId="2" borderId="20" xfId="0" applyFont="1" applyFill="1" applyBorder="1" applyAlignment="1">
      <alignment horizontal="center"/>
    </xf>
    <xf numFmtId="0" fontId="26" fillId="2" borderId="11" xfId="0" applyFont="1" applyFill="1" applyBorder="1" applyAlignment="1">
      <alignment horizontal="center"/>
    </xf>
    <xf numFmtId="0" fontId="29" fillId="2" borderId="52" xfId="0" applyFont="1" applyFill="1" applyBorder="1" applyAlignment="1">
      <alignment horizontal="center" wrapText="1"/>
    </xf>
    <xf numFmtId="0" fontId="29" fillId="2" borderId="21" xfId="0" applyFont="1" applyFill="1" applyBorder="1" applyAlignment="1">
      <alignment horizontal="center" wrapText="1"/>
    </xf>
    <xf numFmtId="0" fontId="26" fillId="2" borderId="25" xfId="0" applyFont="1" applyFill="1" applyBorder="1" applyAlignment="1">
      <alignment horizontal="center"/>
    </xf>
    <xf numFmtId="0" fontId="26" fillId="2" borderId="13" xfId="0" applyFont="1" applyFill="1" applyBorder="1" applyAlignment="1">
      <alignment horizontal="center"/>
    </xf>
    <xf numFmtId="0" fontId="25" fillId="2" borderId="0" xfId="0" applyFont="1" applyFill="1" applyAlignment="1">
      <alignment horizontal="left" vertical="top" wrapText="1"/>
    </xf>
    <xf numFmtId="0" fontId="26" fillId="2" borderId="25" xfId="0" applyFont="1" applyFill="1" applyBorder="1" applyAlignment="1">
      <alignment horizontal="left"/>
    </xf>
    <xf numFmtId="0" fontId="26" fillId="2" borderId="13" xfId="0" applyFont="1" applyFill="1" applyBorder="1" applyAlignment="1">
      <alignment horizontal="left"/>
    </xf>
  </cellXfs>
  <cellStyles count="676">
    <cellStyle name="          _x000d__x000a_386grabber=VGA.3GR_x000d__x000a_ 10" xfId="391" xr:uid="{00000000-0005-0000-0000-000000000000}"/>
    <cellStyle name="          _x000d__x000a_386grabber=VGA.3GR_x000d__x000a_ 11" xfId="392" xr:uid="{00000000-0005-0000-0000-000001000000}"/>
    <cellStyle name="          _x000d__x000a_386grabber=VGA.3GR_x000d__x000a_ 2" xfId="393" xr:uid="{00000000-0005-0000-0000-000002000000}"/>
    <cellStyle name="Comma" xfId="215" xr:uid="{00000000-0005-0000-0000-000003000000}"/>
    <cellStyle name="Comma 4 2" xfId="81" xr:uid="{00000000-0005-0000-0000-000004000000}"/>
    <cellStyle name="Comma 4 2 2" xfId="145" xr:uid="{00000000-0005-0000-0000-000005000000}"/>
    <cellStyle name="Comma 4 2 2 2" xfId="183" xr:uid="{00000000-0005-0000-0000-000006000000}"/>
    <cellStyle name="Comma 4 2 2 2 2" xfId="322" xr:uid="{00000000-0005-0000-0000-000007000000}"/>
    <cellStyle name="Comma 4 2 2 2 2 2" xfId="608" xr:uid="{00000000-0005-0000-0000-000008000000}"/>
    <cellStyle name="Comma 4 2 2 2 3" xfId="490" xr:uid="{00000000-0005-0000-0000-000009000000}"/>
    <cellStyle name="Comma 4 2 2 3" xfId="285" xr:uid="{00000000-0005-0000-0000-00000A000000}"/>
    <cellStyle name="Comma 4 2 2 3 2" xfId="571" xr:uid="{00000000-0005-0000-0000-00000B000000}"/>
    <cellStyle name="Comma 4 2 2 4" xfId="453" xr:uid="{00000000-0005-0000-0000-00000C000000}"/>
    <cellStyle name="Comma 4 2 3" xfId="165" xr:uid="{00000000-0005-0000-0000-00000D000000}"/>
    <cellStyle name="Comma 4 2 3 2" xfId="304" xr:uid="{00000000-0005-0000-0000-00000E000000}"/>
    <cellStyle name="Comma 4 2 3 2 2" xfId="590" xr:uid="{00000000-0005-0000-0000-00000F000000}"/>
    <cellStyle name="Comma 4 2 3 3" xfId="472" xr:uid="{00000000-0005-0000-0000-000010000000}"/>
    <cellStyle name="Comma 4 2 4" xfId="224" xr:uid="{00000000-0005-0000-0000-000011000000}"/>
    <cellStyle name="Comma 4 2 4 2" xfId="345" xr:uid="{00000000-0005-0000-0000-000012000000}"/>
    <cellStyle name="Comma 4 2 4 2 2" xfId="631" xr:uid="{00000000-0005-0000-0000-000013000000}"/>
    <cellStyle name="Comma 4 2 4 3" xfId="515" xr:uid="{00000000-0005-0000-0000-000014000000}"/>
    <cellStyle name="Comma 4 2 5" xfId="259" xr:uid="{00000000-0005-0000-0000-000015000000}"/>
    <cellStyle name="Comma 4 2 5 2" xfId="375" xr:uid="{00000000-0005-0000-0000-000016000000}"/>
    <cellStyle name="Comma 4 2 5 2 2" xfId="661" xr:uid="{00000000-0005-0000-0000-000017000000}"/>
    <cellStyle name="Comma 4 2 5 3" xfId="545" xr:uid="{00000000-0005-0000-0000-000018000000}"/>
    <cellStyle name="Comma 4 2 6" xfId="104" xr:uid="{00000000-0005-0000-0000-000019000000}"/>
    <cellStyle name="Comma 4 2 6 2" xfId="428" xr:uid="{00000000-0005-0000-0000-00001A000000}"/>
    <cellStyle name="Comma 4 2 7" xfId="416" xr:uid="{00000000-0005-0000-0000-00001B000000}"/>
    <cellStyle name="Currency_HOJA DE TRABAJO" xfId="394" xr:uid="{00000000-0005-0000-0000-00001C000000}"/>
    <cellStyle name="Excel Built-in Normal" xfId="114" xr:uid="{00000000-0005-0000-0000-00001D000000}"/>
    <cellStyle name="Excel Built-in Normal 2" xfId="103" xr:uid="{00000000-0005-0000-0000-00001E000000}"/>
    <cellStyle name="Excel Built-in Normal 3" xfId="436" xr:uid="{00000000-0005-0000-0000-00001F000000}"/>
    <cellStyle name="Millares" xfId="1" builtinId="3"/>
    <cellStyle name="Millares [0]" xfId="2" builtinId="6"/>
    <cellStyle name="Millares [0] 10" xfId="240" xr:uid="{00000000-0005-0000-0000-000022000000}"/>
    <cellStyle name="Millares [0] 10 2" xfId="361" xr:uid="{00000000-0005-0000-0000-000023000000}"/>
    <cellStyle name="Millares [0] 10 2 2" xfId="647" xr:uid="{00000000-0005-0000-0000-000024000000}"/>
    <cellStyle name="Millares [0] 10 3" xfId="531" xr:uid="{00000000-0005-0000-0000-000025000000}"/>
    <cellStyle name="Millares [0] 11" xfId="246" xr:uid="{00000000-0005-0000-0000-000026000000}"/>
    <cellStyle name="Millares [0] 11 2" xfId="367" xr:uid="{00000000-0005-0000-0000-000027000000}"/>
    <cellStyle name="Millares [0] 11 2 2" xfId="653" xr:uid="{00000000-0005-0000-0000-000028000000}"/>
    <cellStyle name="Millares [0] 11 3" xfId="537" xr:uid="{00000000-0005-0000-0000-000029000000}"/>
    <cellStyle name="Millares [0] 12" xfId="252" xr:uid="{00000000-0005-0000-0000-00002A000000}"/>
    <cellStyle name="Millares [0] 12 2" xfId="368" xr:uid="{00000000-0005-0000-0000-00002B000000}"/>
    <cellStyle name="Millares [0] 12 2 2" xfId="654" xr:uid="{00000000-0005-0000-0000-00002C000000}"/>
    <cellStyle name="Millares [0] 12 3" xfId="538" xr:uid="{00000000-0005-0000-0000-00002D000000}"/>
    <cellStyle name="Millares [0] 13" xfId="99" xr:uid="{00000000-0005-0000-0000-00002E000000}"/>
    <cellStyle name="Millares [0] 13 2" xfId="424" xr:uid="{00000000-0005-0000-0000-00002F000000}"/>
    <cellStyle name="Millares [0] 14" xfId="273" xr:uid="{00000000-0005-0000-0000-000030000000}"/>
    <cellStyle name="Millares [0] 14 2" xfId="559" xr:uid="{00000000-0005-0000-0000-000031000000}"/>
    <cellStyle name="Millares [0] 15" xfId="413" xr:uid="{00000000-0005-0000-0000-000032000000}"/>
    <cellStyle name="Millares [0] 16" xfId="389" xr:uid="{00000000-0005-0000-0000-000033000000}"/>
    <cellStyle name="Millares [0] 17" xfId="674" xr:uid="{00000000-0005-0000-0000-000034000000}"/>
    <cellStyle name="Millares [0] 18" xfId="17" xr:uid="{00000000-0005-0000-0000-000035000000}"/>
    <cellStyle name="Millares [0] 19" xfId="675" xr:uid="{18A80CAD-C26C-4265-A677-F11932AF0B0C}"/>
    <cellStyle name="Millares [0] 2" xfId="3" xr:uid="{00000000-0005-0000-0000-000036000000}"/>
    <cellStyle name="Millares [0] 2 2" xfId="271" xr:uid="{00000000-0005-0000-0000-000037000000}"/>
    <cellStyle name="Millares [0] 2 2 2" xfId="387" xr:uid="{00000000-0005-0000-0000-000038000000}"/>
    <cellStyle name="Millares [0] 2 2 2 2" xfId="673" xr:uid="{00000000-0005-0000-0000-000039000000}"/>
    <cellStyle name="Millares [0] 2 2 3" xfId="557" xr:uid="{00000000-0005-0000-0000-00003A000000}"/>
    <cellStyle name="Millares [0] 2 3" xfId="439" xr:uid="{00000000-0005-0000-0000-00003B000000}"/>
    <cellStyle name="Millares [0] 2 4" xfId="396" xr:uid="{00000000-0005-0000-0000-00003C000000}"/>
    <cellStyle name="Millares [0] 2 5" xfId="121" xr:uid="{00000000-0005-0000-0000-00003D000000}"/>
    <cellStyle name="Millares [0] 3" xfId="88" xr:uid="{00000000-0005-0000-0000-00003E000000}"/>
    <cellStyle name="Millares [0] 4" xfId="142" xr:uid="{00000000-0005-0000-0000-00003F000000}"/>
    <cellStyle name="Millares [0] 4 2" xfId="180" xr:uid="{00000000-0005-0000-0000-000040000000}"/>
    <cellStyle name="Millares [0] 4 2 2" xfId="319" xr:uid="{00000000-0005-0000-0000-000041000000}"/>
    <cellStyle name="Millares [0] 4 2 2 2" xfId="605" xr:uid="{00000000-0005-0000-0000-000042000000}"/>
    <cellStyle name="Millares [0] 4 2 3" xfId="487" xr:uid="{00000000-0005-0000-0000-000043000000}"/>
    <cellStyle name="Millares [0] 4 3" xfId="221" xr:uid="{00000000-0005-0000-0000-000044000000}"/>
    <cellStyle name="Millares [0] 4 3 2" xfId="342" xr:uid="{00000000-0005-0000-0000-000045000000}"/>
    <cellStyle name="Millares [0] 4 3 2 2" xfId="628" xr:uid="{00000000-0005-0000-0000-000046000000}"/>
    <cellStyle name="Millares [0] 4 3 3" xfId="512" xr:uid="{00000000-0005-0000-0000-000047000000}"/>
    <cellStyle name="Millares [0] 4 4" xfId="256" xr:uid="{00000000-0005-0000-0000-000048000000}"/>
    <cellStyle name="Millares [0] 4 4 2" xfId="372" xr:uid="{00000000-0005-0000-0000-000049000000}"/>
    <cellStyle name="Millares [0] 4 4 2 2" xfId="658" xr:uid="{00000000-0005-0000-0000-00004A000000}"/>
    <cellStyle name="Millares [0] 4 4 3" xfId="542" xr:uid="{00000000-0005-0000-0000-00004B000000}"/>
    <cellStyle name="Millares [0] 4 5" xfId="282" xr:uid="{00000000-0005-0000-0000-00004C000000}"/>
    <cellStyle name="Millares [0] 4 5 2" xfId="568" xr:uid="{00000000-0005-0000-0000-00004D000000}"/>
    <cellStyle name="Millares [0] 4 6" xfId="450" xr:uid="{00000000-0005-0000-0000-00004E000000}"/>
    <cellStyle name="Millares [0] 5" xfId="138" xr:uid="{00000000-0005-0000-0000-00004F000000}"/>
    <cellStyle name="Millares [0] 5 2" xfId="176" xr:uid="{00000000-0005-0000-0000-000050000000}"/>
    <cellStyle name="Millares [0] 5 2 2" xfId="315" xr:uid="{00000000-0005-0000-0000-000051000000}"/>
    <cellStyle name="Millares [0] 5 2 2 2" xfId="601" xr:uid="{00000000-0005-0000-0000-000052000000}"/>
    <cellStyle name="Millares [0] 5 2 3" xfId="483" xr:uid="{00000000-0005-0000-0000-000053000000}"/>
    <cellStyle name="Millares [0] 5 3" xfId="278" xr:uid="{00000000-0005-0000-0000-000054000000}"/>
    <cellStyle name="Millares [0] 5 3 2" xfId="564" xr:uid="{00000000-0005-0000-0000-000055000000}"/>
    <cellStyle name="Millares [0] 5 4" xfId="446" xr:uid="{00000000-0005-0000-0000-000056000000}"/>
    <cellStyle name="Millares [0] 6" xfId="158" xr:uid="{00000000-0005-0000-0000-000057000000}"/>
    <cellStyle name="Millares [0] 6 2" xfId="297" xr:uid="{00000000-0005-0000-0000-000058000000}"/>
    <cellStyle name="Millares [0] 6 2 2" xfId="583" xr:uid="{00000000-0005-0000-0000-000059000000}"/>
    <cellStyle name="Millares [0] 6 3" xfId="465" xr:uid="{00000000-0005-0000-0000-00005A000000}"/>
    <cellStyle name="Millares [0] 7" xfId="159" xr:uid="{00000000-0005-0000-0000-00005B000000}"/>
    <cellStyle name="Millares [0] 7 2" xfId="298" xr:uid="{00000000-0005-0000-0000-00005C000000}"/>
    <cellStyle name="Millares [0] 7 2 2" xfId="584" xr:uid="{00000000-0005-0000-0000-00005D000000}"/>
    <cellStyle name="Millares [0] 7 3" xfId="466" xr:uid="{00000000-0005-0000-0000-00005E000000}"/>
    <cellStyle name="Millares [0] 8" xfId="217" xr:uid="{00000000-0005-0000-0000-00005F000000}"/>
    <cellStyle name="Millares [0] 8 2" xfId="338" xr:uid="{00000000-0005-0000-0000-000060000000}"/>
    <cellStyle name="Millares [0] 8 2 2" xfId="624" xr:uid="{00000000-0005-0000-0000-000061000000}"/>
    <cellStyle name="Millares [0] 8 3" xfId="508" xr:uid="{00000000-0005-0000-0000-000062000000}"/>
    <cellStyle name="Millares [0] 9" xfId="236" xr:uid="{00000000-0005-0000-0000-000063000000}"/>
    <cellStyle name="Millares [0] 9 2" xfId="357" xr:uid="{00000000-0005-0000-0000-000064000000}"/>
    <cellStyle name="Millares [0] 9 2 2" xfId="643" xr:uid="{00000000-0005-0000-0000-000065000000}"/>
    <cellStyle name="Millares [0] 9 3" xfId="527" xr:uid="{00000000-0005-0000-0000-000066000000}"/>
    <cellStyle name="Millares 10" xfId="132" xr:uid="{00000000-0005-0000-0000-000067000000}"/>
    <cellStyle name="Millares 100 11" xfId="19" xr:uid="{00000000-0005-0000-0000-000068000000}"/>
    <cellStyle name="Millares 100 11 2" xfId="144" xr:uid="{00000000-0005-0000-0000-000069000000}"/>
    <cellStyle name="Millares 100 11 2 2" xfId="182" xr:uid="{00000000-0005-0000-0000-00006A000000}"/>
    <cellStyle name="Millares 100 11 2 2 2" xfId="321" xr:uid="{00000000-0005-0000-0000-00006B000000}"/>
    <cellStyle name="Millares 100 11 2 2 2 2" xfId="607" xr:uid="{00000000-0005-0000-0000-00006C000000}"/>
    <cellStyle name="Millares 100 11 2 2 3" xfId="489" xr:uid="{00000000-0005-0000-0000-00006D000000}"/>
    <cellStyle name="Millares 100 11 2 3" xfId="284" xr:uid="{00000000-0005-0000-0000-00006E000000}"/>
    <cellStyle name="Millares 100 11 2 3 2" xfId="570" xr:uid="{00000000-0005-0000-0000-00006F000000}"/>
    <cellStyle name="Millares 100 11 2 4" xfId="452" xr:uid="{00000000-0005-0000-0000-000070000000}"/>
    <cellStyle name="Millares 100 11 3" xfId="164" xr:uid="{00000000-0005-0000-0000-000071000000}"/>
    <cellStyle name="Millares 100 11 3 2" xfId="303" xr:uid="{00000000-0005-0000-0000-000072000000}"/>
    <cellStyle name="Millares 100 11 3 2 2" xfId="589" xr:uid="{00000000-0005-0000-0000-000073000000}"/>
    <cellStyle name="Millares 100 11 3 3" xfId="471" xr:uid="{00000000-0005-0000-0000-000074000000}"/>
    <cellStyle name="Millares 100 11 4" xfId="223" xr:uid="{00000000-0005-0000-0000-000075000000}"/>
    <cellStyle name="Millares 100 11 4 2" xfId="344" xr:uid="{00000000-0005-0000-0000-000076000000}"/>
    <cellStyle name="Millares 100 11 4 2 2" xfId="630" xr:uid="{00000000-0005-0000-0000-000077000000}"/>
    <cellStyle name="Millares 100 11 4 3" xfId="514" xr:uid="{00000000-0005-0000-0000-000078000000}"/>
    <cellStyle name="Millares 100 11 5" xfId="258" xr:uid="{00000000-0005-0000-0000-000079000000}"/>
    <cellStyle name="Millares 100 11 5 2" xfId="374" xr:uid="{00000000-0005-0000-0000-00007A000000}"/>
    <cellStyle name="Millares 100 11 5 2 2" xfId="660" xr:uid="{00000000-0005-0000-0000-00007B000000}"/>
    <cellStyle name="Millares 100 11 5 3" xfId="544" xr:uid="{00000000-0005-0000-0000-00007C000000}"/>
    <cellStyle name="Millares 100 11 6" xfId="101" xr:uid="{00000000-0005-0000-0000-00007D000000}"/>
    <cellStyle name="Millares 100 11 6 2" xfId="426" xr:uid="{00000000-0005-0000-0000-00007E000000}"/>
    <cellStyle name="Millares 100 11 7" xfId="415" xr:uid="{00000000-0005-0000-0000-00007F000000}"/>
    <cellStyle name="Millares 11" xfId="135" xr:uid="{00000000-0005-0000-0000-000080000000}"/>
    <cellStyle name="Millares 11 3" xfId="397" xr:uid="{00000000-0005-0000-0000-000081000000}"/>
    <cellStyle name="Millares 12" xfId="111" xr:uid="{00000000-0005-0000-0000-000082000000}"/>
    <cellStyle name="Millares 12 2" xfId="122" xr:uid="{00000000-0005-0000-0000-000083000000}"/>
    <cellStyle name="Millares 12 2 2" xfId="153" xr:uid="{00000000-0005-0000-0000-000084000000}"/>
    <cellStyle name="Millares 12 2 2 2" xfId="191" xr:uid="{00000000-0005-0000-0000-000085000000}"/>
    <cellStyle name="Millares 12 2 2 2 2" xfId="330" xr:uid="{00000000-0005-0000-0000-000086000000}"/>
    <cellStyle name="Millares 12 2 2 2 2 2" xfId="616" xr:uid="{00000000-0005-0000-0000-000087000000}"/>
    <cellStyle name="Millares 12 2 2 2 3" xfId="498" xr:uid="{00000000-0005-0000-0000-000088000000}"/>
    <cellStyle name="Millares 12 2 2 3" xfId="293" xr:uid="{00000000-0005-0000-0000-000089000000}"/>
    <cellStyle name="Millares 12 2 2 3 2" xfId="579" xr:uid="{00000000-0005-0000-0000-00008A000000}"/>
    <cellStyle name="Millares 12 2 2 4" xfId="461" xr:uid="{00000000-0005-0000-0000-00008B000000}"/>
    <cellStyle name="Millares 12 2 3" xfId="173" xr:uid="{00000000-0005-0000-0000-00008C000000}"/>
    <cellStyle name="Millares 12 2 3 2" xfId="312" xr:uid="{00000000-0005-0000-0000-00008D000000}"/>
    <cellStyle name="Millares 12 2 3 2 2" xfId="598" xr:uid="{00000000-0005-0000-0000-00008E000000}"/>
    <cellStyle name="Millares 12 2 3 3" xfId="480" xr:uid="{00000000-0005-0000-0000-00008F000000}"/>
    <cellStyle name="Millares 12 2 4" xfId="232" xr:uid="{00000000-0005-0000-0000-000090000000}"/>
    <cellStyle name="Millares 12 2 4 2" xfId="353" xr:uid="{00000000-0005-0000-0000-000091000000}"/>
    <cellStyle name="Millares 12 2 4 2 2" xfId="639" xr:uid="{00000000-0005-0000-0000-000092000000}"/>
    <cellStyle name="Millares 12 2 4 3" xfId="523" xr:uid="{00000000-0005-0000-0000-000093000000}"/>
    <cellStyle name="Millares 12 2 5" xfId="243" xr:uid="{00000000-0005-0000-0000-000094000000}"/>
    <cellStyle name="Millares 12 2 5 2" xfId="364" xr:uid="{00000000-0005-0000-0000-000095000000}"/>
    <cellStyle name="Millares 12 2 5 2 2" xfId="650" xr:uid="{00000000-0005-0000-0000-000096000000}"/>
    <cellStyle name="Millares 12 2 5 3" xfId="534" xr:uid="{00000000-0005-0000-0000-000097000000}"/>
    <cellStyle name="Millares 12 2 6" xfId="267" xr:uid="{00000000-0005-0000-0000-000098000000}"/>
    <cellStyle name="Millares 12 2 6 2" xfId="383" xr:uid="{00000000-0005-0000-0000-000099000000}"/>
    <cellStyle name="Millares 12 2 6 2 2" xfId="669" xr:uid="{00000000-0005-0000-0000-00009A000000}"/>
    <cellStyle name="Millares 12 2 6 3" xfId="553" xr:uid="{00000000-0005-0000-0000-00009B000000}"/>
    <cellStyle name="Millares 12 2 7" xfId="276" xr:uid="{00000000-0005-0000-0000-00009C000000}"/>
    <cellStyle name="Millares 12 2 7 2" xfId="562" xr:uid="{00000000-0005-0000-0000-00009D000000}"/>
    <cellStyle name="Millares 12 2 8" xfId="440" xr:uid="{00000000-0005-0000-0000-00009E000000}"/>
    <cellStyle name="Millares 12 3" xfId="151" xr:uid="{00000000-0005-0000-0000-00009F000000}"/>
    <cellStyle name="Millares 12 3 2" xfId="189" xr:uid="{00000000-0005-0000-0000-0000A0000000}"/>
    <cellStyle name="Millares 12 3 2 2" xfId="328" xr:uid="{00000000-0005-0000-0000-0000A1000000}"/>
    <cellStyle name="Millares 12 3 2 2 2" xfId="614" xr:uid="{00000000-0005-0000-0000-0000A2000000}"/>
    <cellStyle name="Millares 12 3 2 3" xfId="496" xr:uid="{00000000-0005-0000-0000-0000A3000000}"/>
    <cellStyle name="Millares 12 3 3" xfId="291" xr:uid="{00000000-0005-0000-0000-0000A4000000}"/>
    <cellStyle name="Millares 12 3 3 2" xfId="577" xr:uid="{00000000-0005-0000-0000-0000A5000000}"/>
    <cellStyle name="Millares 12 3 4" xfId="459" xr:uid="{00000000-0005-0000-0000-0000A6000000}"/>
    <cellStyle name="Millares 12 4" xfId="203" xr:uid="{00000000-0005-0000-0000-0000A7000000}"/>
    <cellStyle name="Millares 12 5" xfId="171" xr:uid="{00000000-0005-0000-0000-0000A8000000}"/>
    <cellStyle name="Millares 12 5 2" xfId="310" xr:uid="{00000000-0005-0000-0000-0000A9000000}"/>
    <cellStyle name="Millares 12 5 2 2" xfId="596" xr:uid="{00000000-0005-0000-0000-0000AA000000}"/>
    <cellStyle name="Millares 12 5 3" xfId="478" xr:uid="{00000000-0005-0000-0000-0000AB000000}"/>
    <cellStyle name="Millares 12 6" xfId="230" xr:uid="{00000000-0005-0000-0000-0000AC000000}"/>
    <cellStyle name="Millares 12 6 2" xfId="351" xr:uid="{00000000-0005-0000-0000-0000AD000000}"/>
    <cellStyle name="Millares 12 6 2 2" xfId="637" xr:uid="{00000000-0005-0000-0000-0000AE000000}"/>
    <cellStyle name="Millares 12 6 3" xfId="521" xr:uid="{00000000-0005-0000-0000-0000AF000000}"/>
    <cellStyle name="Millares 12 7" xfId="265" xr:uid="{00000000-0005-0000-0000-0000B0000000}"/>
    <cellStyle name="Millares 12 7 2" xfId="381" xr:uid="{00000000-0005-0000-0000-0000B1000000}"/>
    <cellStyle name="Millares 12 7 2 2" xfId="667" xr:uid="{00000000-0005-0000-0000-0000B2000000}"/>
    <cellStyle name="Millares 12 7 3" xfId="551" xr:uid="{00000000-0005-0000-0000-0000B3000000}"/>
    <cellStyle name="Millares 12 8" xfId="434" xr:uid="{00000000-0005-0000-0000-0000B4000000}"/>
    <cellStyle name="Millares 13" xfId="136" xr:uid="{00000000-0005-0000-0000-0000B5000000}"/>
    <cellStyle name="Millares 14" xfId="140" xr:uid="{00000000-0005-0000-0000-0000B6000000}"/>
    <cellStyle name="Millares 14 2" xfId="178" xr:uid="{00000000-0005-0000-0000-0000B7000000}"/>
    <cellStyle name="Millares 14 2 2" xfId="317" xr:uid="{00000000-0005-0000-0000-0000B8000000}"/>
    <cellStyle name="Millares 14 2 2 2" xfId="603" xr:uid="{00000000-0005-0000-0000-0000B9000000}"/>
    <cellStyle name="Millares 14 2 3" xfId="485" xr:uid="{00000000-0005-0000-0000-0000BA000000}"/>
    <cellStyle name="Millares 14 3" xfId="219" xr:uid="{00000000-0005-0000-0000-0000BB000000}"/>
    <cellStyle name="Millares 14 3 2" xfId="340" xr:uid="{00000000-0005-0000-0000-0000BC000000}"/>
    <cellStyle name="Millares 14 3 2 2" xfId="626" xr:uid="{00000000-0005-0000-0000-0000BD000000}"/>
    <cellStyle name="Millares 14 3 3" xfId="510" xr:uid="{00000000-0005-0000-0000-0000BE000000}"/>
    <cellStyle name="Millares 14 4" xfId="254" xr:uid="{00000000-0005-0000-0000-0000BF000000}"/>
    <cellStyle name="Millares 14 4 2" xfId="370" xr:uid="{00000000-0005-0000-0000-0000C0000000}"/>
    <cellStyle name="Millares 14 4 2 2" xfId="656" xr:uid="{00000000-0005-0000-0000-0000C1000000}"/>
    <cellStyle name="Millares 14 4 3" xfId="540" xr:uid="{00000000-0005-0000-0000-0000C2000000}"/>
    <cellStyle name="Millares 14 5" xfId="280" xr:uid="{00000000-0005-0000-0000-0000C3000000}"/>
    <cellStyle name="Millares 14 5 2" xfId="566" xr:uid="{00000000-0005-0000-0000-0000C4000000}"/>
    <cellStyle name="Millares 14 6" xfId="448" xr:uid="{00000000-0005-0000-0000-0000C5000000}"/>
    <cellStyle name="Millares 15" xfId="139" xr:uid="{00000000-0005-0000-0000-0000C6000000}"/>
    <cellStyle name="Millares 15 2" xfId="177" xr:uid="{00000000-0005-0000-0000-0000C7000000}"/>
    <cellStyle name="Millares 15 2 2" xfId="316" xr:uid="{00000000-0005-0000-0000-0000C8000000}"/>
    <cellStyle name="Millares 15 2 2 2" xfId="602" xr:uid="{00000000-0005-0000-0000-0000C9000000}"/>
    <cellStyle name="Millares 15 2 3" xfId="484" xr:uid="{00000000-0005-0000-0000-0000CA000000}"/>
    <cellStyle name="Millares 15 3" xfId="218" xr:uid="{00000000-0005-0000-0000-0000CB000000}"/>
    <cellStyle name="Millares 15 3 2" xfId="339" xr:uid="{00000000-0005-0000-0000-0000CC000000}"/>
    <cellStyle name="Millares 15 3 2 2" xfId="625" xr:uid="{00000000-0005-0000-0000-0000CD000000}"/>
    <cellStyle name="Millares 15 3 3" xfId="509" xr:uid="{00000000-0005-0000-0000-0000CE000000}"/>
    <cellStyle name="Millares 15 4" xfId="253" xr:uid="{00000000-0005-0000-0000-0000CF000000}"/>
    <cellStyle name="Millares 15 4 2" xfId="369" xr:uid="{00000000-0005-0000-0000-0000D0000000}"/>
    <cellStyle name="Millares 15 4 2 2" xfId="655" xr:uid="{00000000-0005-0000-0000-0000D1000000}"/>
    <cellStyle name="Millares 15 4 3" xfId="539" xr:uid="{00000000-0005-0000-0000-0000D2000000}"/>
    <cellStyle name="Millares 15 5" xfId="279" xr:uid="{00000000-0005-0000-0000-0000D3000000}"/>
    <cellStyle name="Millares 15 5 2" xfId="565" xr:uid="{00000000-0005-0000-0000-0000D4000000}"/>
    <cellStyle name="Millares 15 6" xfId="447" xr:uid="{00000000-0005-0000-0000-0000D5000000}"/>
    <cellStyle name="Millares 16" xfId="157" xr:uid="{00000000-0005-0000-0000-0000D6000000}"/>
    <cellStyle name="Millares 16 2" xfId="194" xr:uid="{00000000-0005-0000-0000-0000D7000000}"/>
    <cellStyle name="Millares 16 2 2" xfId="333" xr:uid="{00000000-0005-0000-0000-0000D8000000}"/>
    <cellStyle name="Millares 16 2 2 2" xfId="619" xr:uid="{00000000-0005-0000-0000-0000D9000000}"/>
    <cellStyle name="Millares 16 2 3" xfId="501" xr:uid="{00000000-0005-0000-0000-0000DA000000}"/>
    <cellStyle name="Millares 16 3" xfId="235" xr:uid="{00000000-0005-0000-0000-0000DB000000}"/>
    <cellStyle name="Millares 16 3 2" xfId="356" xr:uid="{00000000-0005-0000-0000-0000DC000000}"/>
    <cellStyle name="Millares 16 3 2 2" xfId="642" xr:uid="{00000000-0005-0000-0000-0000DD000000}"/>
    <cellStyle name="Millares 16 3 3" xfId="526" xr:uid="{00000000-0005-0000-0000-0000DE000000}"/>
    <cellStyle name="Millares 16 4" xfId="270" xr:uid="{00000000-0005-0000-0000-0000DF000000}"/>
    <cellStyle name="Millares 16 4 2" xfId="386" xr:uid="{00000000-0005-0000-0000-0000E0000000}"/>
    <cellStyle name="Millares 16 4 2 2" xfId="672" xr:uid="{00000000-0005-0000-0000-0000E1000000}"/>
    <cellStyle name="Millares 16 4 3" xfId="556" xr:uid="{00000000-0005-0000-0000-0000E2000000}"/>
    <cellStyle name="Millares 16 5" xfId="296" xr:uid="{00000000-0005-0000-0000-0000E3000000}"/>
    <cellStyle name="Millares 16 5 2" xfId="582" xr:uid="{00000000-0005-0000-0000-0000E4000000}"/>
    <cellStyle name="Millares 16 6" xfId="464" xr:uid="{00000000-0005-0000-0000-0000E5000000}"/>
    <cellStyle name="Millares 17" xfId="161" xr:uid="{00000000-0005-0000-0000-0000E6000000}"/>
    <cellStyle name="Millares 17 2" xfId="300" xr:uid="{00000000-0005-0000-0000-0000E7000000}"/>
    <cellStyle name="Millares 17 2 2" xfId="586" xr:uid="{00000000-0005-0000-0000-0000E8000000}"/>
    <cellStyle name="Millares 17 3" xfId="468" xr:uid="{00000000-0005-0000-0000-0000E9000000}"/>
    <cellStyle name="Millares 174 2" xfId="93" xr:uid="{00000000-0005-0000-0000-0000EA000000}"/>
    <cellStyle name="Millares 174 2 2" xfId="149" xr:uid="{00000000-0005-0000-0000-0000EB000000}"/>
    <cellStyle name="Millares 174 2 2 2" xfId="187" xr:uid="{00000000-0005-0000-0000-0000EC000000}"/>
    <cellStyle name="Millares 174 2 2 2 2" xfId="326" xr:uid="{00000000-0005-0000-0000-0000ED000000}"/>
    <cellStyle name="Millares 174 2 2 2 2 2" xfId="612" xr:uid="{00000000-0005-0000-0000-0000EE000000}"/>
    <cellStyle name="Millares 174 2 2 2 3" xfId="494" xr:uid="{00000000-0005-0000-0000-0000EF000000}"/>
    <cellStyle name="Millares 174 2 2 3" xfId="289" xr:uid="{00000000-0005-0000-0000-0000F0000000}"/>
    <cellStyle name="Millares 174 2 2 3 2" xfId="575" xr:uid="{00000000-0005-0000-0000-0000F1000000}"/>
    <cellStyle name="Millares 174 2 2 4" xfId="457" xr:uid="{00000000-0005-0000-0000-0000F2000000}"/>
    <cellStyle name="Millares 174 2 3" xfId="169" xr:uid="{00000000-0005-0000-0000-0000F3000000}"/>
    <cellStyle name="Millares 174 2 3 2" xfId="308" xr:uid="{00000000-0005-0000-0000-0000F4000000}"/>
    <cellStyle name="Millares 174 2 3 2 2" xfId="594" xr:uid="{00000000-0005-0000-0000-0000F5000000}"/>
    <cellStyle name="Millares 174 2 3 3" xfId="476" xr:uid="{00000000-0005-0000-0000-0000F6000000}"/>
    <cellStyle name="Millares 174 2 4" xfId="228" xr:uid="{00000000-0005-0000-0000-0000F7000000}"/>
    <cellStyle name="Millares 174 2 4 2" xfId="349" xr:uid="{00000000-0005-0000-0000-0000F8000000}"/>
    <cellStyle name="Millares 174 2 4 2 2" xfId="635" xr:uid="{00000000-0005-0000-0000-0000F9000000}"/>
    <cellStyle name="Millares 174 2 4 3" xfId="519" xr:uid="{00000000-0005-0000-0000-0000FA000000}"/>
    <cellStyle name="Millares 174 2 5" xfId="263" xr:uid="{00000000-0005-0000-0000-0000FB000000}"/>
    <cellStyle name="Millares 174 2 5 2" xfId="379" xr:uid="{00000000-0005-0000-0000-0000FC000000}"/>
    <cellStyle name="Millares 174 2 5 2 2" xfId="665" xr:uid="{00000000-0005-0000-0000-0000FD000000}"/>
    <cellStyle name="Millares 174 2 5 3" xfId="549" xr:uid="{00000000-0005-0000-0000-0000FE000000}"/>
    <cellStyle name="Millares 174 2 6" xfId="108" xr:uid="{00000000-0005-0000-0000-0000FF000000}"/>
    <cellStyle name="Millares 174 2 6 2" xfId="432" xr:uid="{00000000-0005-0000-0000-000000010000}"/>
    <cellStyle name="Millares 174 2 7" xfId="420" xr:uid="{00000000-0005-0000-0000-000001010000}"/>
    <cellStyle name="Millares 18" xfId="160" xr:uid="{00000000-0005-0000-0000-000002010000}"/>
    <cellStyle name="Millares 18 2" xfId="299" xr:uid="{00000000-0005-0000-0000-000003010000}"/>
    <cellStyle name="Millares 18 2 2" xfId="585" xr:uid="{00000000-0005-0000-0000-000004010000}"/>
    <cellStyle name="Millares 18 3" xfId="467" xr:uid="{00000000-0005-0000-0000-000005010000}"/>
    <cellStyle name="Millares 19" xfId="195" xr:uid="{00000000-0005-0000-0000-000006010000}"/>
    <cellStyle name="Millares 19 2" xfId="334" xr:uid="{00000000-0005-0000-0000-000007010000}"/>
    <cellStyle name="Millares 19 2 2" xfId="620" xr:uid="{00000000-0005-0000-0000-000008010000}"/>
    <cellStyle name="Millares 19 3" xfId="502" xr:uid="{00000000-0005-0000-0000-000009010000}"/>
    <cellStyle name="Millares 2" xfId="15" xr:uid="{00000000-0005-0000-0000-00000A010000}"/>
    <cellStyle name="Millares 2 10" xfId="398" xr:uid="{00000000-0005-0000-0000-00000B010000}"/>
    <cellStyle name="Millares 2 11" xfId="412" xr:uid="{00000000-0005-0000-0000-00000C010000}"/>
    <cellStyle name="Millares 2 2" xfId="92" xr:uid="{00000000-0005-0000-0000-00000D010000}"/>
    <cellStyle name="Millares 2 2 2" xfId="148" xr:uid="{00000000-0005-0000-0000-00000E010000}"/>
    <cellStyle name="Millares 2 2 2 2" xfId="186" xr:uid="{00000000-0005-0000-0000-00000F010000}"/>
    <cellStyle name="Millares 2 2 2 2 2" xfId="325" xr:uid="{00000000-0005-0000-0000-000010010000}"/>
    <cellStyle name="Millares 2 2 2 2 2 2" xfId="611" xr:uid="{00000000-0005-0000-0000-000011010000}"/>
    <cellStyle name="Millares 2 2 2 2 3" xfId="493" xr:uid="{00000000-0005-0000-0000-000012010000}"/>
    <cellStyle name="Millares 2 2 2 3" xfId="288" xr:uid="{00000000-0005-0000-0000-000013010000}"/>
    <cellStyle name="Millares 2 2 2 3 2" xfId="574" xr:uid="{00000000-0005-0000-0000-000014010000}"/>
    <cellStyle name="Millares 2 2 2 4" xfId="456" xr:uid="{00000000-0005-0000-0000-000015010000}"/>
    <cellStyle name="Millares 2 2 2 5" xfId="399" xr:uid="{00000000-0005-0000-0000-000016010000}"/>
    <cellStyle name="Millares 2 2 3" xfId="211" xr:uid="{00000000-0005-0000-0000-000017010000}"/>
    <cellStyle name="Millares 2 2 4" xfId="168" xr:uid="{00000000-0005-0000-0000-000018010000}"/>
    <cellStyle name="Millares 2 2 4 2" xfId="307" xr:uid="{00000000-0005-0000-0000-000019010000}"/>
    <cellStyle name="Millares 2 2 4 2 2" xfId="593" xr:uid="{00000000-0005-0000-0000-00001A010000}"/>
    <cellStyle name="Millares 2 2 4 3" xfId="475" xr:uid="{00000000-0005-0000-0000-00001B010000}"/>
    <cellStyle name="Millares 2 2 5" xfId="227" xr:uid="{00000000-0005-0000-0000-00001C010000}"/>
    <cellStyle name="Millares 2 2 5 2" xfId="348" xr:uid="{00000000-0005-0000-0000-00001D010000}"/>
    <cellStyle name="Millares 2 2 5 2 2" xfId="634" xr:uid="{00000000-0005-0000-0000-00001E010000}"/>
    <cellStyle name="Millares 2 2 5 3" xfId="518" xr:uid="{00000000-0005-0000-0000-00001F010000}"/>
    <cellStyle name="Millares 2 2 6" xfId="262" xr:uid="{00000000-0005-0000-0000-000020010000}"/>
    <cellStyle name="Millares 2 2 6 2" xfId="378" xr:uid="{00000000-0005-0000-0000-000021010000}"/>
    <cellStyle name="Millares 2 2 6 2 2" xfId="664" xr:uid="{00000000-0005-0000-0000-000022010000}"/>
    <cellStyle name="Millares 2 2 6 3" xfId="548" xr:uid="{00000000-0005-0000-0000-000023010000}"/>
    <cellStyle name="Millares 2 2 7" xfId="107" xr:uid="{00000000-0005-0000-0000-000024010000}"/>
    <cellStyle name="Millares 2 2 7 2" xfId="431" xr:uid="{00000000-0005-0000-0000-000025010000}"/>
    <cellStyle name="Millares 2 2 8" xfId="419" xr:uid="{00000000-0005-0000-0000-000026010000}"/>
    <cellStyle name="Millares 2 3" xfId="120" xr:uid="{00000000-0005-0000-0000-000027010000}"/>
    <cellStyle name="Millares 2 4" xfId="141" xr:uid="{00000000-0005-0000-0000-000028010000}"/>
    <cellStyle name="Millares 2 4 2" xfId="179" xr:uid="{00000000-0005-0000-0000-000029010000}"/>
    <cellStyle name="Millares 2 4 2 2" xfId="318" xr:uid="{00000000-0005-0000-0000-00002A010000}"/>
    <cellStyle name="Millares 2 4 2 2 2" xfId="604" xr:uid="{00000000-0005-0000-0000-00002B010000}"/>
    <cellStyle name="Millares 2 4 2 3" xfId="486" xr:uid="{00000000-0005-0000-0000-00002C010000}"/>
    <cellStyle name="Millares 2 4 3" xfId="281" xr:uid="{00000000-0005-0000-0000-00002D010000}"/>
    <cellStyle name="Millares 2 4 3 2" xfId="567" xr:uid="{00000000-0005-0000-0000-00002E010000}"/>
    <cellStyle name="Millares 2 4 4" xfId="449" xr:uid="{00000000-0005-0000-0000-00002F010000}"/>
    <cellStyle name="Millares 2 5" xfId="198" xr:uid="{00000000-0005-0000-0000-000030010000}"/>
    <cellStyle name="Millares 2 5 2" xfId="336" xr:uid="{00000000-0005-0000-0000-000031010000}"/>
    <cellStyle name="Millares 2 5 2 2" xfId="622" xr:uid="{00000000-0005-0000-0000-000032010000}"/>
    <cellStyle name="Millares 2 5 3" xfId="504" xr:uid="{00000000-0005-0000-0000-000033010000}"/>
    <cellStyle name="Millares 2 6" xfId="162" xr:uid="{00000000-0005-0000-0000-000034010000}"/>
    <cellStyle name="Millares 2 6 2" xfId="301" xr:uid="{00000000-0005-0000-0000-000035010000}"/>
    <cellStyle name="Millares 2 6 2 2" xfId="587" xr:uid="{00000000-0005-0000-0000-000036010000}"/>
    <cellStyle name="Millares 2 6 3" xfId="469" xr:uid="{00000000-0005-0000-0000-000037010000}"/>
    <cellStyle name="Millares 2 7" xfId="220" xr:uid="{00000000-0005-0000-0000-000038010000}"/>
    <cellStyle name="Millares 2 7 2" xfId="341" xr:uid="{00000000-0005-0000-0000-000039010000}"/>
    <cellStyle name="Millares 2 7 2 2" xfId="627" xr:uid="{00000000-0005-0000-0000-00003A010000}"/>
    <cellStyle name="Millares 2 7 3" xfId="511" xr:uid="{00000000-0005-0000-0000-00003B010000}"/>
    <cellStyle name="Millares 2 8" xfId="255" xr:uid="{00000000-0005-0000-0000-00003C010000}"/>
    <cellStyle name="Millares 2 8 2" xfId="371" xr:uid="{00000000-0005-0000-0000-00003D010000}"/>
    <cellStyle name="Millares 2 8 2 2" xfId="657" xr:uid="{00000000-0005-0000-0000-00003E010000}"/>
    <cellStyle name="Millares 2 8 3" xfId="541" xr:uid="{00000000-0005-0000-0000-00003F010000}"/>
    <cellStyle name="Millares 2 9" xfId="98" xr:uid="{00000000-0005-0000-0000-000040010000}"/>
    <cellStyle name="Millares 2 9 2" xfId="423" xr:uid="{00000000-0005-0000-0000-000041010000}"/>
    <cellStyle name="Millares 2_Hoja6 2 2" xfId="200" xr:uid="{00000000-0005-0000-0000-000042010000}"/>
    <cellStyle name="Millares 20" xfId="208" xr:uid="{00000000-0005-0000-0000-000043010000}"/>
    <cellStyle name="Millares 21" xfId="216" xr:uid="{00000000-0005-0000-0000-000044010000}"/>
    <cellStyle name="Millares 212" xfId="18" xr:uid="{00000000-0005-0000-0000-000045010000}"/>
    <cellStyle name="Millares 212 10" xfId="390" xr:uid="{00000000-0005-0000-0000-000046010000}"/>
    <cellStyle name="Millares 212 2" xfId="143" xr:uid="{00000000-0005-0000-0000-000047010000}"/>
    <cellStyle name="Millares 212 2 2" xfId="181" xr:uid="{00000000-0005-0000-0000-000048010000}"/>
    <cellStyle name="Millares 212 2 2 2" xfId="320" xr:uid="{00000000-0005-0000-0000-000049010000}"/>
    <cellStyle name="Millares 212 2 2 2 2" xfId="606" xr:uid="{00000000-0005-0000-0000-00004A010000}"/>
    <cellStyle name="Millares 212 2 2 3" xfId="488" xr:uid="{00000000-0005-0000-0000-00004B010000}"/>
    <cellStyle name="Millares 212 2 3" xfId="283" xr:uid="{00000000-0005-0000-0000-00004C010000}"/>
    <cellStyle name="Millares 212 2 3 2" xfId="569" xr:uid="{00000000-0005-0000-0000-00004D010000}"/>
    <cellStyle name="Millares 212 2 4" xfId="451" xr:uid="{00000000-0005-0000-0000-00004E010000}"/>
    <cellStyle name="Millares 212 3" xfId="163" xr:uid="{00000000-0005-0000-0000-00004F010000}"/>
    <cellStyle name="Millares 212 3 2" xfId="302" xr:uid="{00000000-0005-0000-0000-000050010000}"/>
    <cellStyle name="Millares 212 3 2 2" xfId="588" xr:uid="{00000000-0005-0000-0000-000051010000}"/>
    <cellStyle name="Millares 212 3 3" xfId="470" xr:uid="{00000000-0005-0000-0000-000052010000}"/>
    <cellStyle name="Millares 212 4" xfId="222" xr:uid="{00000000-0005-0000-0000-000053010000}"/>
    <cellStyle name="Millares 212 4 2" xfId="343" xr:uid="{00000000-0005-0000-0000-000054010000}"/>
    <cellStyle name="Millares 212 4 2 2" xfId="629" xr:uid="{00000000-0005-0000-0000-000055010000}"/>
    <cellStyle name="Millares 212 4 3" xfId="513" xr:uid="{00000000-0005-0000-0000-000056010000}"/>
    <cellStyle name="Millares 212 5" xfId="241" xr:uid="{00000000-0005-0000-0000-000057010000}"/>
    <cellStyle name="Millares 212 5 2" xfId="362" xr:uid="{00000000-0005-0000-0000-000058010000}"/>
    <cellStyle name="Millares 212 5 2 2" xfId="648" xr:uid="{00000000-0005-0000-0000-000059010000}"/>
    <cellStyle name="Millares 212 5 3" xfId="532" xr:uid="{00000000-0005-0000-0000-00005A010000}"/>
    <cellStyle name="Millares 212 6" xfId="257" xr:uid="{00000000-0005-0000-0000-00005B010000}"/>
    <cellStyle name="Millares 212 6 2" xfId="373" xr:uid="{00000000-0005-0000-0000-00005C010000}"/>
    <cellStyle name="Millares 212 6 2 2" xfId="659" xr:uid="{00000000-0005-0000-0000-00005D010000}"/>
    <cellStyle name="Millares 212 6 3" xfId="543" xr:uid="{00000000-0005-0000-0000-00005E010000}"/>
    <cellStyle name="Millares 212 7" xfId="100" xr:uid="{00000000-0005-0000-0000-00005F010000}"/>
    <cellStyle name="Millares 212 7 2" xfId="425" xr:uid="{00000000-0005-0000-0000-000060010000}"/>
    <cellStyle name="Millares 212 8" xfId="274" xr:uid="{00000000-0005-0000-0000-000061010000}"/>
    <cellStyle name="Millares 212 8 2" xfId="560" xr:uid="{00000000-0005-0000-0000-000062010000}"/>
    <cellStyle name="Millares 212 9" xfId="414" xr:uid="{00000000-0005-0000-0000-000063010000}"/>
    <cellStyle name="Millares 22" xfId="237" xr:uid="{00000000-0005-0000-0000-000064010000}"/>
    <cellStyle name="Millares 22 2" xfId="358" xr:uid="{00000000-0005-0000-0000-000065010000}"/>
    <cellStyle name="Millares 22 2 2" xfId="644" xr:uid="{00000000-0005-0000-0000-000066010000}"/>
    <cellStyle name="Millares 22 3" xfId="528" xr:uid="{00000000-0005-0000-0000-000067010000}"/>
    <cellStyle name="Millares 23" xfId="238" xr:uid="{00000000-0005-0000-0000-000068010000}"/>
    <cellStyle name="Millares 23 2" xfId="359" xr:uid="{00000000-0005-0000-0000-000069010000}"/>
    <cellStyle name="Millares 23 2 2" xfId="645" xr:uid="{00000000-0005-0000-0000-00006A010000}"/>
    <cellStyle name="Millares 23 3" xfId="529" xr:uid="{00000000-0005-0000-0000-00006B010000}"/>
    <cellStyle name="Millares 24" xfId="239" xr:uid="{00000000-0005-0000-0000-00006C010000}"/>
    <cellStyle name="Millares 24 2" xfId="360" xr:uid="{00000000-0005-0000-0000-00006D010000}"/>
    <cellStyle name="Millares 24 2 2" xfId="646" xr:uid="{00000000-0005-0000-0000-00006E010000}"/>
    <cellStyle name="Millares 24 3" xfId="530" xr:uid="{00000000-0005-0000-0000-00006F010000}"/>
    <cellStyle name="Millares 25" xfId="245" xr:uid="{00000000-0005-0000-0000-000070010000}"/>
    <cellStyle name="Millares 25 2" xfId="366" xr:uid="{00000000-0005-0000-0000-000071010000}"/>
    <cellStyle name="Millares 25 2 2" xfId="652" xr:uid="{00000000-0005-0000-0000-000072010000}"/>
    <cellStyle name="Millares 25 3" xfId="536" xr:uid="{00000000-0005-0000-0000-000073010000}"/>
    <cellStyle name="Millares 26" xfId="249" xr:uid="{00000000-0005-0000-0000-000074010000}"/>
    <cellStyle name="Millares 27" xfId="250" xr:uid="{00000000-0005-0000-0000-000075010000}"/>
    <cellStyle name="Millares 28" xfId="248" xr:uid="{00000000-0005-0000-0000-000076010000}"/>
    <cellStyle name="Millares 29" xfId="251" xr:uid="{00000000-0005-0000-0000-000077010000}"/>
    <cellStyle name="Millares 3" xfId="117" xr:uid="{00000000-0005-0000-0000-000078010000}"/>
    <cellStyle name="Millares 3 11" xfId="85" xr:uid="{00000000-0005-0000-0000-000079010000}"/>
    <cellStyle name="Millares 3 11 2" xfId="146" xr:uid="{00000000-0005-0000-0000-00007A010000}"/>
    <cellStyle name="Millares 3 11 2 2" xfId="184" xr:uid="{00000000-0005-0000-0000-00007B010000}"/>
    <cellStyle name="Millares 3 11 2 2 2" xfId="323" xr:uid="{00000000-0005-0000-0000-00007C010000}"/>
    <cellStyle name="Millares 3 11 2 2 2 2" xfId="609" xr:uid="{00000000-0005-0000-0000-00007D010000}"/>
    <cellStyle name="Millares 3 11 2 2 3" xfId="491" xr:uid="{00000000-0005-0000-0000-00007E010000}"/>
    <cellStyle name="Millares 3 11 2 3" xfId="286" xr:uid="{00000000-0005-0000-0000-00007F010000}"/>
    <cellStyle name="Millares 3 11 2 3 2" xfId="572" xr:uid="{00000000-0005-0000-0000-000080010000}"/>
    <cellStyle name="Millares 3 11 2 4" xfId="454" xr:uid="{00000000-0005-0000-0000-000081010000}"/>
    <cellStyle name="Millares 3 11 3" xfId="166" xr:uid="{00000000-0005-0000-0000-000082010000}"/>
    <cellStyle name="Millares 3 11 3 2" xfId="305" xr:uid="{00000000-0005-0000-0000-000083010000}"/>
    <cellStyle name="Millares 3 11 3 2 2" xfId="591" xr:uid="{00000000-0005-0000-0000-000084010000}"/>
    <cellStyle name="Millares 3 11 3 3" xfId="473" xr:uid="{00000000-0005-0000-0000-000085010000}"/>
    <cellStyle name="Millares 3 11 4" xfId="225" xr:uid="{00000000-0005-0000-0000-000086010000}"/>
    <cellStyle name="Millares 3 11 4 2" xfId="346" xr:uid="{00000000-0005-0000-0000-000087010000}"/>
    <cellStyle name="Millares 3 11 4 2 2" xfId="632" xr:uid="{00000000-0005-0000-0000-000088010000}"/>
    <cellStyle name="Millares 3 11 4 3" xfId="516" xr:uid="{00000000-0005-0000-0000-000089010000}"/>
    <cellStyle name="Millares 3 11 5" xfId="260" xr:uid="{00000000-0005-0000-0000-00008A010000}"/>
    <cellStyle name="Millares 3 11 5 2" xfId="376" xr:uid="{00000000-0005-0000-0000-00008B010000}"/>
    <cellStyle name="Millares 3 11 5 2 2" xfId="662" xr:uid="{00000000-0005-0000-0000-00008C010000}"/>
    <cellStyle name="Millares 3 11 5 3" xfId="546" xr:uid="{00000000-0005-0000-0000-00008D010000}"/>
    <cellStyle name="Millares 3 11 6" xfId="105" xr:uid="{00000000-0005-0000-0000-00008E010000}"/>
    <cellStyle name="Millares 3 11 6 2" xfId="429" xr:uid="{00000000-0005-0000-0000-00008F010000}"/>
    <cellStyle name="Millares 3 11 7" xfId="417" xr:uid="{00000000-0005-0000-0000-000090010000}"/>
    <cellStyle name="Millares 3 2" xfId="437" xr:uid="{00000000-0005-0000-0000-000091010000}"/>
    <cellStyle name="Millares 3 3" xfId="395" xr:uid="{00000000-0005-0000-0000-000092010000}"/>
    <cellStyle name="Millares 3 4" xfId="130" xr:uid="{00000000-0005-0000-0000-000093010000}"/>
    <cellStyle name="Millares 3 4 2" xfId="156" xr:uid="{00000000-0005-0000-0000-000094010000}"/>
    <cellStyle name="Millares 3 4 2 2" xfId="210" xr:uid="{00000000-0005-0000-0000-000095010000}"/>
    <cellStyle name="Millares 3 4 2 3" xfId="193" xr:uid="{00000000-0005-0000-0000-000096010000}"/>
    <cellStyle name="Millares 3 4 2 3 2" xfId="332" xr:uid="{00000000-0005-0000-0000-000097010000}"/>
    <cellStyle name="Millares 3 4 2 3 2 2" xfId="618" xr:uid="{00000000-0005-0000-0000-000098010000}"/>
    <cellStyle name="Millares 3 4 2 3 3" xfId="500" xr:uid="{00000000-0005-0000-0000-000099010000}"/>
    <cellStyle name="Millares 3 4 2 4" xfId="295" xr:uid="{00000000-0005-0000-0000-00009A010000}"/>
    <cellStyle name="Millares 3 4 2 4 2" xfId="581" xr:uid="{00000000-0005-0000-0000-00009B010000}"/>
    <cellStyle name="Millares 3 4 2 5" xfId="463" xr:uid="{00000000-0005-0000-0000-00009C010000}"/>
    <cellStyle name="Millares 3 4 3" xfId="175" xr:uid="{00000000-0005-0000-0000-00009D010000}"/>
    <cellStyle name="Millares 3 4 3 2" xfId="314" xr:uid="{00000000-0005-0000-0000-00009E010000}"/>
    <cellStyle name="Millares 3 4 3 2 2" xfId="600" xr:uid="{00000000-0005-0000-0000-00009F010000}"/>
    <cellStyle name="Millares 3 4 3 3" xfId="482" xr:uid="{00000000-0005-0000-0000-0000A0010000}"/>
    <cellStyle name="Millares 3 4 4" xfId="234" xr:uid="{00000000-0005-0000-0000-0000A1010000}"/>
    <cellStyle name="Millares 3 4 4 2" xfId="355" xr:uid="{00000000-0005-0000-0000-0000A2010000}"/>
    <cellStyle name="Millares 3 4 4 2 2" xfId="641" xr:uid="{00000000-0005-0000-0000-0000A3010000}"/>
    <cellStyle name="Millares 3 4 4 3" xfId="525" xr:uid="{00000000-0005-0000-0000-0000A4010000}"/>
    <cellStyle name="Millares 3 4 5" xfId="269" xr:uid="{00000000-0005-0000-0000-0000A5010000}"/>
    <cellStyle name="Millares 3 4 5 2" xfId="385" xr:uid="{00000000-0005-0000-0000-0000A6010000}"/>
    <cellStyle name="Millares 3 4 5 2 2" xfId="671" xr:uid="{00000000-0005-0000-0000-0000A7010000}"/>
    <cellStyle name="Millares 3 4 5 3" xfId="555" xr:uid="{00000000-0005-0000-0000-0000A8010000}"/>
    <cellStyle name="Millares 3 4 6" xfId="445" xr:uid="{00000000-0005-0000-0000-0000A9010000}"/>
    <cellStyle name="Millares 30" xfId="97" xr:uid="{00000000-0005-0000-0000-0000AA010000}"/>
    <cellStyle name="Millares 30 2" xfId="422" xr:uid="{00000000-0005-0000-0000-0000AB010000}"/>
    <cellStyle name="Millares 31" xfId="102" xr:uid="{00000000-0005-0000-0000-0000AC010000}"/>
    <cellStyle name="Millares 31 2" xfId="427" xr:uid="{00000000-0005-0000-0000-0000AD010000}"/>
    <cellStyle name="Millares 32" xfId="272" xr:uid="{00000000-0005-0000-0000-0000AE010000}"/>
    <cellStyle name="Millares 32 2" xfId="558" xr:uid="{00000000-0005-0000-0000-0000AF010000}"/>
    <cellStyle name="Millares 33" xfId="411" xr:uid="{00000000-0005-0000-0000-0000B0010000}"/>
    <cellStyle name="Millares 34" xfId="388" xr:uid="{00000000-0005-0000-0000-0000B1010000}"/>
    <cellStyle name="Millares 35" xfId="507" xr:uid="{00000000-0005-0000-0000-0000B2010000}"/>
    <cellStyle name="Millares 36" xfId="199" xr:uid="{00000000-0005-0000-0000-0000B3010000}"/>
    <cellStyle name="Millares 36 2" xfId="212" xr:uid="{00000000-0005-0000-0000-0000B4010000}"/>
    <cellStyle name="Millares 36 3" xfId="337" xr:uid="{00000000-0005-0000-0000-0000B5010000}"/>
    <cellStyle name="Millares 36 3 2" xfId="623" xr:uid="{00000000-0005-0000-0000-0000B6010000}"/>
    <cellStyle name="Millares 36 4" xfId="505" xr:uid="{00000000-0005-0000-0000-0000B7010000}"/>
    <cellStyle name="Millares 37" xfId="10" xr:uid="{00000000-0005-0000-0000-0000B8010000}"/>
    <cellStyle name="Millares 4" xfId="126" xr:uid="{00000000-0005-0000-0000-0000B9010000}"/>
    <cellStyle name="Millares 4 2" xfId="443" xr:uid="{00000000-0005-0000-0000-0000BA010000}"/>
    <cellStyle name="Millares 4 3" xfId="409" xr:uid="{00000000-0005-0000-0000-0000BB010000}"/>
    <cellStyle name="Millares 4 5" xfId="202" xr:uid="{00000000-0005-0000-0000-0000BC010000}"/>
    <cellStyle name="Millares 5" xfId="127" xr:uid="{00000000-0005-0000-0000-0000BD010000}"/>
    <cellStyle name="Millares 5 2" xfId="444" xr:uid="{00000000-0005-0000-0000-0000BE010000}"/>
    <cellStyle name="Millares 5 3" xfId="410" xr:uid="{00000000-0005-0000-0000-0000BF010000}"/>
    <cellStyle name="Millares 6" xfId="123" xr:uid="{00000000-0005-0000-0000-0000C0010000}"/>
    <cellStyle name="Millares 6 2" xfId="119" xr:uid="{00000000-0005-0000-0000-0000C1010000}"/>
    <cellStyle name="Millares 6 2 2" xfId="152" xr:uid="{00000000-0005-0000-0000-0000C2010000}"/>
    <cellStyle name="Millares 6 2 2 2" xfId="190" xr:uid="{00000000-0005-0000-0000-0000C3010000}"/>
    <cellStyle name="Millares 6 2 2 2 2" xfId="329" xr:uid="{00000000-0005-0000-0000-0000C4010000}"/>
    <cellStyle name="Millares 6 2 2 2 2 2" xfId="615" xr:uid="{00000000-0005-0000-0000-0000C5010000}"/>
    <cellStyle name="Millares 6 2 2 2 3" xfId="497" xr:uid="{00000000-0005-0000-0000-0000C6010000}"/>
    <cellStyle name="Millares 6 2 2 3" xfId="292" xr:uid="{00000000-0005-0000-0000-0000C7010000}"/>
    <cellStyle name="Millares 6 2 2 3 2" xfId="578" xr:uid="{00000000-0005-0000-0000-0000C8010000}"/>
    <cellStyle name="Millares 6 2 2 4" xfId="460" xr:uid="{00000000-0005-0000-0000-0000C9010000}"/>
    <cellStyle name="Millares 6 2 3" xfId="172" xr:uid="{00000000-0005-0000-0000-0000CA010000}"/>
    <cellStyle name="Millares 6 2 3 2" xfId="311" xr:uid="{00000000-0005-0000-0000-0000CB010000}"/>
    <cellStyle name="Millares 6 2 3 2 2" xfId="597" xr:uid="{00000000-0005-0000-0000-0000CC010000}"/>
    <cellStyle name="Millares 6 2 3 3" xfId="479" xr:uid="{00000000-0005-0000-0000-0000CD010000}"/>
    <cellStyle name="Millares 6 2 4" xfId="231" xr:uid="{00000000-0005-0000-0000-0000CE010000}"/>
    <cellStyle name="Millares 6 2 4 2" xfId="352" xr:uid="{00000000-0005-0000-0000-0000CF010000}"/>
    <cellStyle name="Millares 6 2 4 2 2" xfId="638" xr:uid="{00000000-0005-0000-0000-0000D0010000}"/>
    <cellStyle name="Millares 6 2 4 3" xfId="522" xr:uid="{00000000-0005-0000-0000-0000D1010000}"/>
    <cellStyle name="Millares 6 2 5" xfId="242" xr:uid="{00000000-0005-0000-0000-0000D2010000}"/>
    <cellStyle name="Millares 6 2 5 2" xfId="363" xr:uid="{00000000-0005-0000-0000-0000D3010000}"/>
    <cellStyle name="Millares 6 2 5 2 2" xfId="649" xr:uid="{00000000-0005-0000-0000-0000D4010000}"/>
    <cellStyle name="Millares 6 2 5 3" xfId="533" xr:uid="{00000000-0005-0000-0000-0000D5010000}"/>
    <cellStyle name="Millares 6 2 6" xfId="266" xr:uid="{00000000-0005-0000-0000-0000D6010000}"/>
    <cellStyle name="Millares 6 2 6 2" xfId="382" xr:uid="{00000000-0005-0000-0000-0000D7010000}"/>
    <cellStyle name="Millares 6 2 6 2 2" xfId="668" xr:uid="{00000000-0005-0000-0000-0000D8010000}"/>
    <cellStyle name="Millares 6 2 6 3" xfId="552" xr:uid="{00000000-0005-0000-0000-0000D9010000}"/>
    <cellStyle name="Millares 6 2 7" xfId="275" xr:uid="{00000000-0005-0000-0000-0000DA010000}"/>
    <cellStyle name="Millares 6 2 7 2" xfId="561" xr:uid="{00000000-0005-0000-0000-0000DB010000}"/>
    <cellStyle name="Millares 6 2 8" xfId="438" xr:uid="{00000000-0005-0000-0000-0000DC010000}"/>
    <cellStyle name="Millares 6 3" xfId="154" xr:uid="{00000000-0005-0000-0000-0000DD010000}"/>
    <cellStyle name="Millares 6 3 2" xfId="192" xr:uid="{00000000-0005-0000-0000-0000DE010000}"/>
    <cellStyle name="Millares 6 3 2 2" xfId="331" xr:uid="{00000000-0005-0000-0000-0000DF010000}"/>
    <cellStyle name="Millares 6 3 2 2 2" xfId="617" xr:uid="{00000000-0005-0000-0000-0000E0010000}"/>
    <cellStyle name="Millares 6 3 2 3" xfId="499" xr:uid="{00000000-0005-0000-0000-0000E1010000}"/>
    <cellStyle name="Millares 6 3 3" xfId="294" xr:uid="{00000000-0005-0000-0000-0000E2010000}"/>
    <cellStyle name="Millares 6 3 3 2" xfId="580" xr:uid="{00000000-0005-0000-0000-0000E3010000}"/>
    <cellStyle name="Millares 6 3 4" xfId="462" xr:uid="{00000000-0005-0000-0000-0000E4010000}"/>
    <cellStyle name="Millares 6 4" xfId="174" xr:uid="{00000000-0005-0000-0000-0000E5010000}"/>
    <cellStyle name="Millares 6 4 2" xfId="313" xr:uid="{00000000-0005-0000-0000-0000E6010000}"/>
    <cellStyle name="Millares 6 4 2 2" xfId="599" xr:uid="{00000000-0005-0000-0000-0000E7010000}"/>
    <cellStyle name="Millares 6 4 3" xfId="481" xr:uid="{00000000-0005-0000-0000-0000E8010000}"/>
    <cellStyle name="Millares 6 5" xfId="233" xr:uid="{00000000-0005-0000-0000-0000E9010000}"/>
    <cellStyle name="Millares 6 5 2" xfId="354" xr:uid="{00000000-0005-0000-0000-0000EA010000}"/>
    <cellStyle name="Millares 6 5 2 2" xfId="640" xr:uid="{00000000-0005-0000-0000-0000EB010000}"/>
    <cellStyle name="Millares 6 5 3" xfId="524" xr:uid="{00000000-0005-0000-0000-0000EC010000}"/>
    <cellStyle name="Millares 6 6" xfId="244" xr:uid="{00000000-0005-0000-0000-0000ED010000}"/>
    <cellStyle name="Millares 6 6 2" xfId="365" xr:uid="{00000000-0005-0000-0000-0000EE010000}"/>
    <cellStyle name="Millares 6 6 2 2" xfId="651" xr:uid="{00000000-0005-0000-0000-0000EF010000}"/>
    <cellStyle name="Millares 6 6 3" xfId="535" xr:uid="{00000000-0005-0000-0000-0000F0010000}"/>
    <cellStyle name="Millares 6 7" xfId="268" xr:uid="{00000000-0005-0000-0000-0000F1010000}"/>
    <cellStyle name="Millares 6 7 2" xfId="384" xr:uid="{00000000-0005-0000-0000-0000F2010000}"/>
    <cellStyle name="Millares 6 7 2 2" xfId="670" xr:uid="{00000000-0005-0000-0000-0000F3010000}"/>
    <cellStyle name="Millares 6 7 3" xfId="554" xr:uid="{00000000-0005-0000-0000-0000F4010000}"/>
    <cellStyle name="Millares 6 8" xfId="277" xr:uid="{00000000-0005-0000-0000-0000F5010000}"/>
    <cellStyle name="Millares 6 8 2" xfId="563" xr:uid="{00000000-0005-0000-0000-0000F6010000}"/>
    <cellStyle name="Millares 6 9" xfId="441" xr:uid="{00000000-0005-0000-0000-0000F7010000}"/>
    <cellStyle name="Millares 654 2 2" xfId="86" xr:uid="{00000000-0005-0000-0000-0000F8010000}"/>
    <cellStyle name="Millares 656" xfId="96" xr:uid="{00000000-0005-0000-0000-0000F9010000}"/>
    <cellStyle name="Millares 656 2" xfId="150" xr:uid="{00000000-0005-0000-0000-0000FA010000}"/>
    <cellStyle name="Millares 656 2 2" xfId="188" xr:uid="{00000000-0005-0000-0000-0000FB010000}"/>
    <cellStyle name="Millares 656 2 2 2" xfId="327" xr:uid="{00000000-0005-0000-0000-0000FC010000}"/>
    <cellStyle name="Millares 656 2 2 2 2" xfId="613" xr:uid="{00000000-0005-0000-0000-0000FD010000}"/>
    <cellStyle name="Millares 656 2 2 3" xfId="495" xr:uid="{00000000-0005-0000-0000-0000FE010000}"/>
    <cellStyle name="Millares 656 2 3" xfId="290" xr:uid="{00000000-0005-0000-0000-0000FF010000}"/>
    <cellStyle name="Millares 656 2 3 2" xfId="576" xr:uid="{00000000-0005-0000-0000-000000020000}"/>
    <cellStyle name="Millares 656 2 4" xfId="458" xr:uid="{00000000-0005-0000-0000-000001020000}"/>
    <cellStyle name="Millares 656 3" xfId="170" xr:uid="{00000000-0005-0000-0000-000002020000}"/>
    <cellStyle name="Millares 656 3 2" xfId="309" xr:uid="{00000000-0005-0000-0000-000003020000}"/>
    <cellStyle name="Millares 656 3 2 2" xfId="595" xr:uid="{00000000-0005-0000-0000-000004020000}"/>
    <cellStyle name="Millares 656 3 3" xfId="477" xr:uid="{00000000-0005-0000-0000-000005020000}"/>
    <cellStyle name="Millares 656 4" xfId="229" xr:uid="{00000000-0005-0000-0000-000006020000}"/>
    <cellStyle name="Millares 656 4 2" xfId="350" xr:uid="{00000000-0005-0000-0000-000007020000}"/>
    <cellStyle name="Millares 656 4 2 2" xfId="636" xr:uid="{00000000-0005-0000-0000-000008020000}"/>
    <cellStyle name="Millares 656 4 3" xfId="520" xr:uid="{00000000-0005-0000-0000-000009020000}"/>
    <cellStyle name="Millares 656 5" xfId="264" xr:uid="{00000000-0005-0000-0000-00000A020000}"/>
    <cellStyle name="Millares 656 5 2" xfId="380" xr:uid="{00000000-0005-0000-0000-00000B020000}"/>
    <cellStyle name="Millares 656 5 2 2" xfId="666" xr:uid="{00000000-0005-0000-0000-00000C020000}"/>
    <cellStyle name="Millares 656 5 3" xfId="550" xr:uid="{00000000-0005-0000-0000-00000D020000}"/>
    <cellStyle name="Millares 656 6" xfId="109" xr:uid="{00000000-0005-0000-0000-00000E020000}"/>
    <cellStyle name="Millares 656 6 2" xfId="433" xr:uid="{00000000-0005-0000-0000-00000F020000}"/>
    <cellStyle name="Millares 656 7" xfId="421" xr:uid="{00000000-0005-0000-0000-000010020000}"/>
    <cellStyle name="Millares 657" xfId="89" xr:uid="{00000000-0005-0000-0000-000011020000}"/>
    <cellStyle name="Millares 657 2" xfId="147" xr:uid="{00000000-0005-0000-0000-000012020000}"/>
    <cellStyle name="Millares 657 2 2" xfId="185" xr:uid="{00000000-0005-0000-0000-000013020000}"/>
    <cellStyle name="Millares 657 2 2 2" xfId="324" xr:uid="{00000000-0005-0000-0000-000014020000}"/>
    <cellStyle name="Millares 657 2 2 2 2" xfId="610" xr:uid="{00000000-0005-0000-0000-000015020000}"/>
    <cellStyle name="Millares 657 2 2 3" xfId="492" xr:uid="{00000000-0005-0000-0000-000016020000}"/>
    <cellStyle name="Millares 657 2 3" xfId="287" xr:uid="{00000000-0005-0000-0000-000017020000}"/>
    <cellStyle name="Millares 657 2 3 2" xfId="573" xr:uid="{00000000-0005-0000-0000-000018020000}"/>
    <cellStyle name="Millares 657 2 4" xfId="455" xr:uid="{00000000-0005-0000-0000-000019020000}"/>
    <cellStyle name="Millares 657 3" xfId="167" xr:uid="{00000000-0005-0000-0000-00001A020000}"/>
    <cellStyle name="Millares 657 3 2" xfId="306" xr:uid="{00000000-0005-0000-0000-00001B020000}"/>
    <cellStyle name="Millares 657 3 2 2" xfId="592" xr:uid="{00000000-0005-0000-0000-00001C020000}"/>
    <cellStyle name="Millares 657 3 3" xfId="474" xr:uid="{00000000-0005-0000-0000-00001D020000}"/>
    <cellStyle name="Millares 657 4" xfId="226" xr:uid="{00000000-0005-0000-0000-00001E020000}"/>
    <cellStyle name="Millares 657 4 2" xfId="347" xr:uid="{00000000-0005-0000-0000-00001F020000}"/>
    <cellStyle name="Millares 657 4 2 2" xfId="633" xr:uid="{00000000-0005-0000-0000-000020020000}"/>
    <cellStyle name="Millares 657 4 3" xfId="517" xr:uid="{00000000-0005-0000-0000-000021020000}"/>
    <cellStyle name="Millares 657 5" xfId="261" xr:uid="{00000000-0005-0000-0000-000022020000}"/>
    <cellStyle name="Millares 657 5 2" xfId="377" xr:uid="{00000000-0005-0000-0000-000023020000}"/>
    <cellStyle name="Millares 657 5 2 2" xfId="663" xr:uid="{00000000-0005-0000-0000-000024020000}"/>
    <cellStyle name="Millares 657 5 3" xfId="547" xr:uid="{00000000-0005-0000-0000-000025020000}"/>
    <cellStyle name="Millares 657 6" xfId="106" xr:uid="{00000000-0005-0000-0000-000026020000}"/>
    <cellStyle name="Millares 657 6 2" xfId="430" xr:uid="{00000000-0005-0000-0000-000027020000}"/>
    <cellStyle name="Millares 657 7" xfId="418" xr:uid="{00000000-0005-0000-0000-000028020000}"/>
    <cellStyle name="Millares 7" xfId="118" xr:uid="{00000000-0005-0000-0000-000029020000}"/>
    <cellStyle name="Millares 7 3" xfId="214" xr:uid="{00000000-0005-0000-0000-00002A020000}"/>
    <cellStyle name="Millares 7 4" xfId="197" xr:uid="{00000000-0005-0000-0000-00002B020000}"/>
    <cellStyle name="Millares 7 4 2" xfId="209" xr:uid="{00000000-0005-0000-0000-00002C020000}"/>
    <cellStyle name="Millares 7 4 3" xfId="335" xr:uid="{00000000-0005-0000-0000-00002D020000}"/>
    <cellStyle name="Millares 7 4 3 2" xfId="621" xr:uid="{00000000-0005-0000-0000-00002E020000}"/>
    <cellStyle name="Millares 7 4 4" xfId="503" xr:uid="{00000000-0005-0000-0000-00002F020000}"/>
    <cellStyle name="Millares 8" xfId="133" xr:uid="{00000000-0005-0000-0000-000030020000}"/>
    <cellStyle name="Millares 9" xfId="134" xr:uid="{00000000-0005-0000-0000-000031020000}"/>
    <cellStyle name="Normal" xfId="0" builtinId="0"/>
    <cellStyle name="Normal 10" xfId="400" xr:uid="{00000000-0005-0000-0000-000033020000}"/>
    <cellStyle name="Normal 10 10 2 2 2" xfId="84" xr:uid="{00000000-0005-0000-0000-000034020000}"/>
    <cellStyle name="Normal 1016" xfId="22" xr:uid="{00000000-0005-0000-0000-000035020000}"/>
    <cellStyle name="Normal 1018" xfId="52" xr:uid="{00000000-0005-0000-0000-000036020000}"/>
    <cellStyle name="Normal 1022" xfId="76" xr:uid="{00000000-0005-0000-0000-000037020000}"/>
    <cellStyle name="Normal 1024" xfId="29" xr:uid="{00000000-0005-0000-0000-000038020000}"/>
    <cellStyle name="Normal 1025" xfId="79" xr:uid="{00000000-0005-0000-0000-000039020000}"/>
    <cellStyle name="Normal 1026" xfId="78" xr:uid="{00000000-0005-0000-0000-00003A020000}"/>
    <cellStyle name="Normal 1027" xfId="80" xr:uid="{00000000-0005-0000-0000-00003B020000}"/>
    <cellStyle name="Normal 105" xfId="90" xr:uid="{00000000-0005-0000-0000-00003C020000}"/>
    <cellStyle name="Normal 107" xfId="94" xr:uid="{00000000-0005-0000-0000-00003D020000}"/>
    <cellStyle name="Normal 109" xfId="95" xr:uid="{00000000-0005-0000-0000-00003E020000}"/>
    <cellStyle name="Normal 12" xfId="196" xr:uid="{00000000-0005-0000-0000-00003F020000}"/>
    <cellStyle name="Normal 12 10" xfId="16" xr:uid="{00000000-0005-0000-0000-000040020000}"/>
    <cellStyle name="Normal 12 2 10" xfId="12" xr:uid="{00000000-0005-0000-0000-000041020000}"/>
    <cellStyle name="Normal 12 2 2 4" xfId="20" xr:uid="{00000000-0005-0000-0000-000042020000}"/>
    <cellStyle name="Normal 125" xfId="14" xr:uid="{00000000-0005-0000-0000-000043020000}"/>
    <cellStyle name="Normal 126" xfId="82" xr:uid="{00000000-0005-0000-0000-000044020000}"/>
    <cellStyle name="Normal 14" xfId="247" xr:uid="{00000000-0005-0000-0000-000045020000}"/>
    <cellStyle name="Normal 15 20" xfId="401" xr:uid="{00000000-0005-0000-0000-000046020000}"/>
    <cellStyle name="Normal 17 2" xfId="4" xr:uid="{00000000-0005-0000-0000-000047020000}"/>
    <cellStyle name="Normal 199 2 2" xfId="87" xr:uid="{00000000-0005-0000-0000-000048020000}"/>
    <cellStyle name="Normal 2" xfId="5" xr:uid="{00000000-0005-0000-0000-000049020000}"/>
    <cellStyle name="Normal 2 10" xfId="403" xr:uid="{00000000-0005-0000-0000-00004A020000}"/>
    <cellStyle name="Normal 2 10 2 2 2" xfId="91" xr:uid="{00000000-0005-0000-0000-00004B020000}"/>
    <cellStyle name="Normal 2 13" xfId="404" xr:uid="{00000000-0005-0000-0000-00004C020000}"/>
    <cellStyle name="Normal 2 14 2" xfId="110" xr:uid="{00000000-0005-0000-0000-00004D020000}"/>
    <cellStyle name="Normal 2 2" xfId="112" xr:uid="{00000000-0005-0000-0000-00004E020000}"/>
    <cellStyle name="Normal 2 2 2" xfId="405" xr:uid="{00000000-0005-0000-0000-00004F020000}"/>
    <cellStyle name="Normal 2 2 2 3" xfId="13" xr:uid="{00000000-0005-0000-0000-000050020000}"/>
    <cellStyle name="Normal 2 2 3" xfId="435" xr:uid="{00000000-0005-0000-0000-000051020000}"/>
    <cellStyle name="Normal 2 3" xfId="204" xr:uid="{00000000-0005-0000-0000-000052020000}"/>
    <cellStyle name="Normal 2 3 2" xfId="506" xr:uid="{00000000-0005-0000-0000-000053020000}"/>
    <cellStyle name="Normal 2 3 3" xfId="402" xr:uid="{00000000-0005-0000-0000-000054020000}"/>
    <cellStyle name="Normal 2 4" xfId="11" xr:uid="{00000000-0005-0000-0000-000055020000}"/>
    <cellStyle name="Normal 26" xfId="129" xr:uid="{00000000-0005-0000-0000-000056020000}"/>
    <cellStyle name="Normal 3" xfId="113" xr:uid="{00000000-0005-0000-0000-000057020000}"/>
    <cellStyle name="Normal 3 4" xfId="201" xr:uid="{00000000-0005-0000-0000-000058020000}"/>
    <cellStyle name="Normal 4" xfId="115" xr:uid="{00000000-0005-0000-0000-000059020000}"/>
    <cellStyle name="Normal 4 2" xfId="205" xr:uid="{00000000-0005-0000-0000-00005A020000}"/>
    <cellStyle name="Normal 41" xfId="213" xr:uid="{00000000-0005-0000-0000-00005B020000}"/>
    <cellStyle name="Normal 45" xfId="206" xr:uid="{00000000-0005-0000-0000-00005C020000}"/>
    <cellStyle name="Normal 5" xfId="116" xr:uid="{00000000-0005-0000-0000-00005D020000}"/>
    <cellStyle name="Normal 6" xfId="6" xr:uid="{00000000-0005-0000-0000-00005E020000}"/>
    <cellStyle name="Normal 6 2" xfId="125" xr:uid="{00000000-0005-0000-0000-00005F020000}"/>
    <cellStyle name="Normal 601" xfId="71" xr:uid="{00000000-0005-0000-0000-000060020000}"/>
    <cellStyle name="Normal 605" xfId="27" xr:uid="{00000000-0005-0000-0000-000061020000}"/>
    <cellStyle name="Normal 606" xfId="26" xr:uid="{00000000-0005-0000-0000-000062020000}"/>
    <cellStyle name="Normal 636" xfId="24" xr:uid="{00000000-0005-0000-0000-000063020000}"/>
    <cellStyle name="Normal 640" xfId="25" xr:uid="{00000000-0005-0000-0000-000064020000}"/>
    <cellStyle name="Normal 643" xfId="28" xr:uid="{00000000-0005-0000-0000-000065020000}"/>
    <cellStyle name="Normal 646" xfId="30" xr:uid="{00000000-0005-0000-0000-000066020000}"/>
    <cellStyle name="Normal 647" xfId="31" xr:uid="{00000000-0005-0000-0000-000067020000}"/>
    <cellStyle name="Normal 649" xfId="32" xr:uid="{00000000-0005-0000-0000-000068020000}"/>
    <cellStyle name="Normal 650" xfId="33" xr:uid="{00000000-0005-0000-0000-000069020000}"/>
    <cellStyle name="Normal 651" xfId="34" xr:uid="{00000000-0005-0000-0000-00006A020000}"/>
    <cellStyle name="Normal 652" xfId="35" xr:uid="{00000000-0005-0000-0000-00006B020000}"/>
    <cellStyle name="Normal 653" xfId="36" xr:uid="{00000000-0005-0000-0000-00006C020000}"/>
    <cellStyle name="Normal 654" xfId="37" xr:uid="{00000000-0005-0000-0000-00006D020000}"/>
    <cellStyle name="Normal 655" xfId="38" xr:uid="{00000000-0005-0000-0000-00006E020000}"/>
    <cellStyle name="Normal 656" xfId="39" xr:uid="{00000000-0005-0000-0000-00006F020000}"/>
    <cellStyle name="Normal 657" xfId="40" xr:uid="{00000000-0005-0000-0000-000070020000}"/>
    <cellStyle name="Normal 658" xfId="42" xr:uid="{00000000-0005-0000-0000-000071020000}"/>
    <cellStyle name="Normal 659" xfId="43" xr:uid="{00000000-0005-0000-0000-000072020000}"/>
    <cellStyle name="Normal 660" xfId="45" xr:uid="{00000000-0005-0000-0000-000073020000}"/>
    <cellStyle name="Normal 662" xfId="46" xr:uid="{00000000-0005-0000-0000-000074020000}"/>
    <cellStyle name="Normal 663" xfId="47" xr:uid="{00000000-0005-0000-0000-000075020000}"/>
    <cellStyle name="Normal 664" xfId="48" xr:uid="{00000000-0005-0000-0000-000076020000}"/>
    <cellStyle name="Normal 665" xfId="49" xr:uid="{00000000-0005-0000-0000-000077020000}"/>
    <cellStyle name="Normal 667" xfId="50" xr:uid="{00000000-0005-0000-0000-000078020000}"/>
    <cellStyle name="Normal 673" xfId="53" xr:uid="{00000000-0005-0000-0000-000079020000}"/>
    <cellStyle name="Normal 674" xfId="54" xr:uid="{00000000-0005-0000-0000-00007A020000}"/>
    <cellStyle name="Normal 675" xfId="55" xr:uid="{00000000-0005-0000-0000-00007B020000}"/>
    <cellStyle name="Normal 676" xfId="56" xr:uid="{00000000-0005-0000-0000-00007C020000}"/>
    <cellStyle name="Normal 677" xfId="60" xr:uid="{00000000-0005-0000-0000-00007D020000}"/>
    <cellStyle name="Normal 678" xfId="61" xr:uid="{00000000-0005-0000-0000-00007E020000}"/>
    <cellStyle name="Normal 679" xfId="62" xr:uid="{00000000-0005-0000-0000-00007F020000}"/>
    <cellStyle name="Normal 684" xfId="67" xr:uid="{00000000-0005-0000-0000-000080020000}"/>
    <cellStyle name="Normal 7" xfId="7" xr:uid="{00000000-0005-0000-0000-000081020000}"/>
    <cellStyle name="Normal 7 2" xfId="155" xr:uid="{00000000-0005-0000-0000-000082020000}"/>
    <cellStyle name="Normal 7 3" xfId="128" xr:uid="{00000000-0005-0000-0000-000083020000}"/>
    <cellStyle name="Normal 709" xfId="406" xr:uid="{00000000-0005-0000-0000-000084020000}"/>
    <cellStyle name="Normal 713" xfId="57" xr:uid="{00000000-0005-0000-0000-000085020000}"/>
    <cellStyle name="Normal 714" xfId="58" xr:uid="{00000000-0005-0000-0000-000086020000}"/>
    <cellStyle name="Normal 715" xfId="59" xr:uid="{00000000-0005-0000-0000-000087020000}"/>
    <cellStyle name="Normal 744" xfId="77" xr:uid="{00000000-0005-0000-0000-000088020000}"/>
    <cellStyle name="Normal 8" xfId="137" xr:uid="{00000000-0005-0000-0000-000089020000}"/>
    <cellStyle name="Normal 802" xfId="83" xr:uid="{00000000-0005-0000-0000-00008A020000}"/>
    <cellStyle name="Normal 9" xfId="8" xr:uid="{00000000-0005-0000-0000-00008B020000}"/>
    <cellStyle name="Normal 944" xfId="21" xr:uid="{00000000-0005-0000-0000-00008C020000}"/>
    <cellStyle name="Normal 947" xfId="23" xr:uid="{00000000-0005-0000-0000-00008D020000}"/>
    <cellStyle name="Normal 952" xfId="51" xr:uid="{00000000-0005-0000-0000-00008E020000}"/>
    <cellStyle name="Normal 957" xfId="63" xr:uid="{00000000-0005-0000-0000-00008F020000}"/>
    <cellStyle name="Normal 958" xfId="64" xr:uid="{00000000-0005-0000-0000-000090020000}"/>
    <cellStyle name="Normal 959" xfId="65" xr:uid="{00000000-0005-0000-0000-000091020000}"/>
    <cellStyle name="Normal 960" xfId="66" xr:uid="{00000000-0005-0000-0000-000092020000}"/>
    <cellStyle name="Normal 961" xfId="68" xr:uid="{00000000-0005-0000-0000-000093020000}"/>
    <cellStyle name="Normal 962" xfId="69" xr:uid="{00000000-0005-0000-0000-000094020000}"/>
    <cellStyle name="Normal 963" xfId="70" xr:uid="{00000000-0005-0000-0000-000095020000}"/>
    <cellStyle name="Normal 964" xfId="72" xr:uid="{00000000-0005-0000-0000-000096020000}"/>
    <cellStyle name="Normal 965" xfId="73" xr:uid="{00000000-0005-0000-0000-000097020000}"/>
    <cellStyle name="Normal 966" xfId="74" xr:uid="{00000000-0005-0000-0000-000098020000}"/>
    <cellStyle name="Normal 967" xfId="75" xr:uid="{00000000-0005-0000-0000-000099020000}"/>
    <cellStyle name="Normal 971" xfId="44" xr:uid="{00000000-0005-0000-0000-00009A020000}"/>
    <cellStyle name="Normal 986" xfId="41" xr:uid="{00000000-0005-0000-0000-00009B020000}"/>
    <cellStyle name="Porcentaje" xfId="9" builtinId="5"/>
    <cellStyle name="Porcentaje 2" xfId="124" xr:uid="{00000000-0005-0000-0000-00009D020000}"/>
    <cellStyle name="Porcentaje 2 2" xfId="442" xr:uid="{00000000-0005-0000-0000-00009E020000}"/>
    <cellStyle name="Porcentaje 2 3" xfId="408" xr:uid="{00000000-0005-0000-0000-00009F020000}"/>
    <cellStyle name="Porcentaje 3" xfId="407" xr:uid="{00000000-0005-0000-0000-0000A0020000}"/>
    <cellStyle name="Porcentaje 4" xfId="207" xr:uid="{00000000-0005-0000-0000-0000A1020000}"/>
    <cellStyle name="TableStyleLight1" xfId="131" xr:uid="{00000000-0005-0000-0000-0000A2020000}"/>
  </cellStyles>
  <dxfs count="0"/>
  <tableStyles count="1" defaultTableStyle="TableStyleMedium9" defaultPivotStyle="PivotStyleLight16">
    <tableStyle name="Invisible" pivot="0" table="0" count="0" xr9:uid="{00000000-0011-0000-FFFF-FFFF00000000}"/>
  </tableStyles>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6.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1.emf"/><Relationship Id="rId4"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 Id="rId5" Type="http://schemas.openxmlformats.org/officeDocument/2006/relationships/image" Target="../media/image7.emf"/><Relationship Id="rId4"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9.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7.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1.emf"/><Relationship Id="rId4" Type="http://schemas.openxmlformats.org/officeDocument/2006/relationships/image" Target="../media/image7.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terEmpresas/Documentos%20Interempresas/UENO%20CASA%20DE%20BOLSA/CONTABILIDAD/CNV/2023/12/para%20firma/Firmado%20Version%20Final/UENO%20C.B.S.A_-_Balances_a_DICIEMBRE_DE_20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GENERAL"/>
      <sheetName val="BALANCE"/>
      <sheetName val="RESULTADO"/>
      <sheetName val="FLUJO"/>
      <sheetName val="ESTADO DE VARIACION DE PATRIMON"/>
      <sheetName val="NOTAS A LOS ESTADOS CONTABLES"/>
      <sheetName val="NOTA 5 A-Z"/>
    </sheetNames>
    <sheetDataSet>
      <sheetData sheetId="0" refreshError="1"/>
      <sheetData sheetId="1" refreshError="1">
        <row r="80">
          <cell r="C80">
            <v>18263789498</v>
          </cell>
        </row>
        <row r="86">
          <cell r="C86">
            <v>66538963103</v>
          </cell>
          <cell r="F86">
            <v>66538963103</v>
          </cell>
        </row>
      </sheetData>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8BFF8-5C51-4611-ACE0-83C7F49CAEE9}">
  <dimension ref="A1:K249"/>
  <sheetViews>
    <sheetView showGridLines="0" workbookViewId="0">
      <selection activeCell="E10" sqref="E10"/>
    </sheetView>
  </sheetViews>
  <sheetFormatPr baseColWidth="10" defaultRowHeight="13.2" outlineLevelCol="1"/>
  <cols>
    <col min="1" max="1" width="21.33203125" style="299" customWidth="1" outlineLevel="1"/>
    <col min="2" max="2" width="14.44140625" style="299" customWidth="1"/>
    <col min="3" max="3" width="34.88671875" style="299" customWidth="1"/>
    <col min="4" max="4" width="14.44140625" style="299" customWidth="1"/>
    <col min="5" max="5" width="44.44140625" style="299" customWidth="1"/>
    <col min="6" max="6" width="24" style="299" customWidth="1"/>
    <col min="7" max="7" width="9.109375" style="299" customWidth="1"/>
    <col min="8" max="8" width="21.33203125" style="299" customWidth="1" outlineLevel="1"/>
    <col min="9" max="9" width="16.109375" style="299" customWidth="1" outlineLevel="1"/>
    <col min="10" max="10" width="7.88671875" style="299" customWidth="1" outlineLevel="1"/>
    <col min="11" max="11" width="11.6640625" style="299" customWidth="1"/>
    <col min="12" max="257" width="9.109375" style="299" customWidth="1"/>
    <col min="258" max="258" width="14.44140625" style="299" customWidth="1"/>
    <col min="259" max="259" width="44.44140625" style="299" customWidth="1"/>
    <col min="260" max="260" width="14.44140625" style="299" customWidth="1"/>
    <col min="261" max="261" width="44.44140625" style="299" customWidth="1"/>
    <col min="262" max="262" width="24" style="299" customWidth="1"/>
    <col min="263" max="513" width="9.109375" style="299" customWidth="1"/>
    <col min="514" max="514" width="14.44140625" style="299" customWidth="1"/>
    <col min="515" max="515" width="44.44140625" style="299" customWidth="1"/>
    <col min="516" max="516" width="14.44140625" style="299" customWidth="1"/>
    <col min="517" max="517" width="44.44140625" style="299" customWidth="1"/>
    <col min="518" max="518" width="24" style="299" customWidth="1"/>
    <col min="519" max="769" width="9.109375" style="299" customWidth="1"/>
    <col min="770" max="770" width="14.44140625" style="299" customWidth="1"/>
    <col min="771" max="771" width="44.44140625" style="299" customWidth="1"/>
    <col min="772" max="772" width="14.44140625" style="299" customWidth="1"/>
    <col min="773" max="773" width="44.44140625" style="299" customWidth="1"/>
    <col min="774" max="774" width="24" style="299" customWidth="1"/>
    <col min="775" max="1025" width="9.109375" style="299" customWidth="1"/>
    <col min="1026" max="1026" width="14.44140625" style="299" customWidth="1"/>
    <col min="1027" max="1027" width="44.44140625" style="299" customWidth="1"/>
    <col min="1028" max="1028" width="14.44140625" style="299" customWidth="1"/>
    <col min="1029" max="1029" width="44.44140625" style="299" customWidth="1"/>
    <col min="1030" max="1030" width="24" style="299" customWidth="1"/>
    <col min="1031" max="1281" width="9.109375" style="299" customWidth="1"/>
    <col min="1282" max="1282" width="14.44140625" style="299" customWidth="1"/>
    <col min="1283" max="1283" width="44.44140625" style="299" customWidth="1"/>
    <col min="1284" max="1284" width="14.44140625" style="299" customWidth="1"/>
    <col min="1285" max="1285" width="44.44140625" style="299" customWidth="1"/>
    <col min="1286" max="1286" width="24" style="299" customWidth="1"/>
    <col min="1287" max="1537" width="9.109375" style="299" customWidth="1"/>
    <col min="1538" max="1538" width="14.44140625" style="299" customWidth="1"/>
    <col min="1539" max="1539" width="44.44140625" style="299" customWidth="1"/>
    <col min="1540" max="1540" width="14.44140625" style="299" customWidth="1"/>
    <col min="1541" max="1541" width="44.44140625" style="299" customWidth="1"/>
    <col min="1542" max="1542" width="24" style="299" customWidth="1"/>
    <col min="1543" max="1793" width="9.109375" style="299" customWidth="1"/>
    <col min="1794" max="1794" width="14.44140625" style="299" customWidth="1"/>
    <col min="1795" max="1795" width="44.44140625" style="299" customWidth="1"/>
    <col min="1796" max="1796" width="14.44140625" style="299" customWidth="1"/>
    <col min="1797" max="1797" width="44.44140625" style="299" customWidth="1"/>
    <col min="1798" max="1798" width="24" style="299" customWidth="1"/>
    <col min="1799" max="2049" width="9.109375" style="299" customWidth="1"/>
    <col min="2050" max="2050" width="14.44140625" style="299" customWidth="1"/>
    <col min="2051" max="2051" width="44.44140625" style="299" customWidth="1"/>
    <col min="2052" max="2052" width="14.44140625" style="299" customWidth="1"/>
    <col min="2053" max="2053" width="44.44140625" style="299" customWidth="1"/>
    <col min="2054" max="2054" width="24" style="299" customWidth="1"/>
    <col min="2055" max="2305" width="9.109375" style="299" customWidth="1"/>
    <col min="2306" max="2306" width="14.44140625" style="299" customWidth="1"/>
    <col min="2307" max="2307" width="44.44140625" style="299" customWidth="1"/>
    <col min="2308" max="2308" width="14.44140625" style="299" customWidth="1"/>
    <col min="2309" max="2309" width="44.44140625" style="299" customWidth="1"/>
    <col min="2310" max="2310" width="24" style="299" customWidth="1"/>
    <col min="2311" max="2561" width="9.109375" style="299" customWidth="1"/>
    <col min="2562" max="2562" width="14.44140625" style="299" customWidth="1"/>
    <col min="2563" max="2563" width="44.44140625" style="299" customWidth="1"/>
    <col min="2564" max="2564" width="14.44140625" style="299" customWidth="1"/>
    <col min="2565" max="2565" width="44.44140625" style="299" customWidth="1"/>
    <col min="2566" max="2566" width="24" style="299" customWidth="1"/>
    <col min="2567" max="2817" width="9.109375" style="299" customWidth="1"/>
    <col min="2818" max="2818" width="14.44140625" style="299" customWidth="1"/>
    <col min="2819" max="2819" width="44.44140625" style="299" customWidth="1"/>
    <col min="2820" max="2820" width="14.44140625" style="299" customWidth="1"/>
    <col min="2821" max="2821" width="44.44140625" style="299" customWidth="1"/>
    <col min="2822" max="2822" width="24" style="299" customWidth="1"/>
    <col min="2823" max="3073" width="9.109375" style="299" customWidth="1"/>
    <col min="3074" max="3074" width="14.44140625" style="299" customWidth="1"/>
    <col min="3075" max="3075" width="44.44140625" style="299" customWidth="1"/>
    <col min="3076" max="3076" width="14.44140625" style="299" customWidth="1"/>
    <col min="3077" max="3077" width="44.44140625" style="299" customWidth="1"/>
    <col min="3078" max="3078" width="24" style="299" customWidth="1"/>
    <col min="3079" max="3329" width="9.109375" style="299" customWidth="1"/>
    <col min="3330" max="3330" width="14.44140625" style="299" customWidth="1"/>
    <col min="3331" max="3331" width="44.44140625" style="299" customWidth="1"/>
    <col min="3332" max="3332" width="14.44140625" style="299" customWidth="1"/>
    <col min="3333" max="3333" width="44.44140625" style="299" customWidth="1"/>
    <col min="3334" max="3334" width="24" style="299" customWidth="1"/>
    <col min="3335" max="3585" width="9.109375" style="299" customWidth="1"/>
    <col min="3586" max="3586" width="14.44140625" style="299" customWidth="1"/>
    <col min="3587" max="3587" width="44.44140625" style="299" customWidth="1"/>
    <col min="3588" max="3588" width="14.44140625" style="299" customWidth="1"/>
    <col min="3589" max="3589" width="44.44140625" style="299" customWidth="1"/>
    <col min="3590" max="3590" width="24" style="299" customWidth="1"/>
    <col min="3591" max="3841" width="9.109375" style="299" customWidth="1"/>
    <col min="3842" max="3842" width="14.44140625" style="299" customWidth="1"/>
    <col min="3843" max="3843" width="44.44140625" style="299" customWidth="1"/>
    <col min="3844" max="3844" width="14.44140625" style="299" customWidth="1"/>
    <col min="3845" max="3845" width="44.44140625" style="299" customWidth="1"/>
    <col min="3846" max="3846" width="24" style="299" customWidth="1"/>
    <col min="3847" max="4097" width="9.109375" style="299" customWidth="1"/>
    <col min="4098" max="4098" width="14.44140625" style="299" customWidth="1"/>
    <col min="4099" max="4099" width="44.44140625" style="299" customWidth="1"/>
    <col min="4100" max="4100" width="14.44140625" style="299" customWidth="1"/>
    <col min="4101" max="4101" width="44.44140625" style="299" customWidth="1"/>
    <col min="4102" max="4102" width="24" style="299" customWidth="1"/>
    <col min="4103" max="4353" width="9.109375" style="299" customWidth="1"/>
    <col min="4354" max="4354" width="14.44140625" style="299" customWidth="1"/>
    <col min="4355" max="4355" width="44.44140625" style="299" customWidth="1"/>
    <col min="4356" max="4356" width="14.44140625" style="299" customWidth="1"/>
    <col min="4357" max="4357" width="44.44140625" style="299" customWidth="1"/>
    <col min="4358" max="4358" width="24" style="299" customWidth="1"/>
    <col min="4359" max="4609" width="9.109375" style="299" customWidth="1"/>
    <col min="4610" max="4610" width="14.44140625" style="299" customWidth="1"/>
    <col min="4611" max="4611" width="44.44140625" style="299" customWidth="1"/>
    <col min="4612" max="4612" width="14.44140625" style="299" customWidth="1"/>
    <col min="4613" max="4613" width="44.44140625" style="299" customWidth="1"/>
    <col min="4614" max="4614" width="24" style="299" customWidth="1"/>
    <col min="4615" max="4865" width="9.109375" style="299" customWidth="1"/>
    <col min="4866" max="4866" width="14.44140625" style="299" customWidth="1"/>
    <col min="4867" max="4867" width="44.44140625" style="299" customWidth="1"/>
    <col min="4868" max="4868" width="14.44140625" style="299" customWidth="1"/>
    <col min="4869" max="4869" width="44.44140625" style="299" customWidth="1"/>
    <col min="4870" max="4870" width="24" style="299" customWidth="1"/>
    <col min="4871" max="5121" width="9.109375" style="299" customWidth="1"/>
    <col min="5122" max="5122" width="14.44140625" style="299" customWidth="1"/>
    <col min="5123" max="5123" width="44.44140625" style="299" customWidth="1"/>
    <col min="5124" max="5124" width="14.44140625" style="299" customWidth="1"/>
    <col min="5125" max="5125" width="44.44140625" style="299" customWidth="1"/>
    <col min="5126" max="5126" width="24" style="299" customWidth="1"/>
    <col min="5127" max="5377" width="9.109375" style="299" customWidth="1"/>
    <col min="5378" max="5378" width="14.44140625" style="299" customWidth="1"/>
    <col min="5379" max="5379" width="44.44140625" style="299" customWidth="1"/>
    <col min="5380" max="5380" width="14.44140625" style="299" customWidth="1"/>
    <col min="5381" max="5381" width="44.44140625" style="299" customWidth="1"/>
    <col min="5382" max="5382" width="24" style="299" customWidth="1"/>
    <col min="5383" max="5633" width="9.109375" style="299" customWidth="1"/>
    <col min="5634" max="5634" width="14.44140625" style="299" customWidth="1"/>
    <col min="5635" max="5635" width="44.44140625" style="299" customWidth="1"/>
    <col min="5636" max="5636" width="14.44140625" style="299" customWidth="1"/>
    <col min="5637" max="5637" width="44.44140625" style="299" customWidth="1"/>
    <col min="5638" max="5638" width="24" style="299" customWidth="1"/>
    <col min="5639" max="5889" width="9.109375" style="299" customWidth="1"/>
    <col min="5890" max="5890" width="14.44140625" style="299" customWidth="1"/>
    <col min="5891" max="5891" width="44.44140625" style="299" customWidth="1"/>
    <col min="5892" max="5892" width="14.44140625" style="299" customWidth="1"/>
    <col min="5893" max="5893" width="44.44140625" style="299" customWidth="1"/>
    <col min="5894" max="5894" width="24" style="299" customWidth="1"/>
    <col min="5895" max="6145" width="9.109375" style="299" customWidth="1"/>
    <col min="6146" max="6146" width="14.44140625" style="299" customWidth="1"/>
    <col min="6147" max="6147" width="44.44140625" style="299" customWidth="1"/>
    <col min="6148" max="6148" width="14.44140625" style="299" customWidth="1"/>
    <col min="6149" max="6149" width="44.44140625" style="299" customWidth="1"/>
    <col min="6150" max="6150" width="24" style="299" customWidth="1"/>
    <col min="6151" max="6401" width="9.109375" style="299" customWidth="1"/>
    <col min="6402" max="6402" width="14.44140625" style="299" customWidth="1"/>
    <col min="6403" max="6403" width="44.44140625" style="299" customWidth="1"/>
    <col min="6404" max="6404" width="14.44140625" style="299" customWidth="1"/>
    <col min="6405" max="6405" width="44.44140625" style="299" customWidth="1"/>
    <col min="6406" max="6406" width="24" style="299" customWidth="1"/>
    <col min="6407" max="6657" width="9.109375" style="299" customWidth="1"/>
    <col min="6658" max="6658" width="14.44140625" style="299" customWidth="1"/>
    <col min="6659" max="6659" width="44.44140625" style="299" customWidth="1"/>
    <col min="6660" max="6660" width="14.44140625" style="299" customWidth="1"/>
    <col min="6661" max="6661" width="44.44140625" style="299" customWidth="1"/>
    <col min="6662" max="6662" width="24" style="299" customWidth="1"/>
    <col min="6663" max="6913" width="9.109375" style="299" customWidth="1"/>
    <col min="6914" max="6914" width="14.44140625" style="299" customWidth="1"/>
    <col min="6915" max="6915" width="44.44140625" style="299" customWidth="1"/>
    <col min="6916" max="6916" width="14.44140625" style="299" customWidth="1"/>
    <col min="6917" max="6917" width="44.44140625" style="299" customWidth="1"/>
    <col min="6918" max="6918" width="24" style="299" customWidth="1"/>
    <col min="6919" max="7169" width="9.109375" style="299" customWidth="1"/>
    <col min="7170" max="7170" width="14.44140625" style="299" customWidth="1"/>
    <col min="7171" max="7171" width="44.44140625" style="299" customWidth="1"/>
    <col min="7172" max="7172" width="14.44140625" style="299" customWidth="1"/>
    <col min="7173" max="7173" width="44.44140625" style="299" customWidth="1"/>
    <col min="7174" max="7174" width="24" style="299" customWidth="1"/>
    <col min="7175" max="7425" width="9.109375" style="299" customWidth="1"/>
    <col min="7426" max="7426" width="14.44140625" style="299" customWidth="1"/>
    <col min="7427" max="7427" width="44.44140625" style="299" customWidth="1"/>
    <col min="7428" max="7428" width="14.44140625" style="299" customWidth="1"/>
    <col min="7429" max="7429" width="44.44140625" style="299" customWidth="1"/>
    <col min="7430" max="7430" width="24" style="299" customWidth="1"/>
    <col min="7431" max="7681" width="9.109375" style="299" customWidth="1"/>
    <col min="7682" max="7682" width="14.44140625" style="299" customWidth="1"/>
    <col min="7683" max="7683" width="44.44140625" style="299" customWidth="1"/>
    <col min="7684" max="7684" width="14.44140625" style="299" customWidth="1"/>
    <col min="7685" max="7685" width="44.44140625" style="299" customWidth="1"/>
    <col min="7686" max="7686" width="24" style="299" customWidth="1"/>
    <col min="7687" max="7937" width="9.109375" style="299" customWidth="1"/>
    <col min="7938" max="7938" width="14.44140625" style="299" customWidth="1"/>
    <col min="7939" max="7939" width="44.44140625" style="299" customWidth="1"/>
    <col min="7940" max="7940" width="14.44140625" style="299" customWidth="1"/>
    <col min="7941" max="7941" width="44.44140625" style="299" customWidth="1"/>
    <col min="7942" max="7942" width="24" style="299" customWidth="1"/>
    <col min="7943" max="8193" width="9.109375" style="299" customWidth="1"/>
    <col min="8194" max="8194" width="14.44140625" style="299" customWidth="1"/>
    <col min="8195" max="8195" width="44.44140625" style="299" customWidth="1"/>
    <col min="8196" max="8196" width="14.44140625" style="299" customWidth="1"/>
    <col min="8197" max="8197" width="44.44140625" style="299" customWidth="1"/>
    <col min="8198" max="8198" width="24" style="299" customWidth="1"/>
    <col min="8199" max="8449" width="9.109375" style="299" customWidth="1"/>
    <col min="8450" max="8450" width="14.44140625" style="299" customWidth="1"/>
    <col min="8451" max="8451" width="44.44140625" style="299" customWidth="1"/>
    <col min="8452" max="8452" width="14.44140625" style="299" customWidth="1"/>
    <col min="8453" max="8453" width="44.44140625" style="299" customWidth="1"/>
    <col min="8454" max="8454" width="24" style="299" customWidth="1"/>
    <col min="8455" max="8705" width="9.109375" style="299" customWidth="1"/>
    <col min="8706" max="8706" width="14.44140625" style="299" customWidth="1"/>
    <col min="8707" max="8707" width="44.44140625" style="299" customWidth="1"/>
    <col min="8708" max="8708" width="14.44140625" style="299" customWidth="1"/>
    <col min="8709" max="8709" width="44.44140625" style="299" customWidth="1"/>
    <col min="8710" max="8710" width="24" style="299" customWidth="1"/>
    <col min="8711" max="8961" width="9.109375" style="299" customWidth="1"/>
    <col min="8962" max="8962" width="14.44140625" style="299" customWidth="1"/>
    <col min="8963" max="8963" width="44.44140625" style="299" customWidth="1"/>
    <col min="8964" max="8964" width="14.44140625" style="299" customWidth="1"/>
    <col min="8965" max="8965" width="44.44140625" style="299" customWidth="1"/>
    <col min="8966" max="8966" width="24" style="299" customWidth="1"/>
    <col min="8967" max="9217" width="9.109375" style="299" customWidth="1"/>
    <col min="9218" max="9218" width="14.44140625" style="299" customWidth="1"/>
    <col min="9219" max="9219" width="44.44140625" style="299" customWidth="1"/>
    <col min="9220" max="9220" width="14.44140625" style="299" customWidth="1"/>
    <col min="9221" max="9221" width="44.44140625" style="299" customWidth="1"/>
    <col min="9222" max="9222" width="24" style="299" customWidth="1"/>
    <col min="9223" max="9473" width="9.109375" style="299" customWidth="1"/>
    <col min="9474" max="9474" width="14.44140625" style="299" customWidth="1"/>
    <col min="9475" max="9475" width="44.44140625" style="299" customWidth="1"/>
    <col min="9476" max="9476" width="14.44140625" style="299" customWidth="1"/>
    <col min="9477" max="9477" width="44.44140625" style="299" customWidth="1"/>
    <col min="9478" max="9478" width="24" style="299" customWidth="1"/>
    <col min="9479" max="9729" width="9.109375" style="299" customWidth="1"/>
    <col min="9730" max="9730" width="14.44140625" style="299" customWidth="1"/>
    <col min="9731" max="9731" width="44.44140625" style="299" customWidth="1"/>
    <col min="9732" max="9732" width="14.44140625" style="299" customWidth="1"/>
    <col min="9733" max="9733" width="44.44140625" style="299" customWidth="1"/>
    <col min="9734" max="9734" width="24" style="299" customWidth="1"/>
    <col min="9735" max="9985" width="9.109375" style="299" customWidth="1"/>
    <col min="9986" max="9986" width="14.44140625" style="299" customWidth="1"/>
    <col min="9987" max="9987" width="44.44140625" style="299" customWidth="1"/>
    <col min="9988" max="9988" width="14.44140625" style="299" customWidth="1"/>
    <col min="9989" max="9989" width="44.44140625" style="299" customWidth="1"/>
    <col min="9990" max="9990" width="24" style="299" customWidth="1"/>
    <col min="9991" max="10241" width="9.109375" style="299" customWidth="1"/>
    <col min="10242" max="10242" width="14.44140625" style="299" customWidth="1"/>
    <col min="10243" max="10243" width="44.44140625" style="299" customWidth="1"/>
    <col min="10244" max="10244" width="14.44140625" style="299" customWidth="1"/>
    <col min="10245" max="10245" width="44.44140625" style="299" customWidth="1"/>
    <col min="10246" max="10246" width="24" style="299" customWidth="1"/>
    <col min="10247" max="10497" width="9.109375" style="299" customWidth="1"/>
    <col min="10498" max="10498" width="14.44140625" style="299" customWidth="1"/>
    <col min="10499" max="10499" width="44.44140625" style="299" customWidth="1"/>
    <col min="10500" max="10500" width="14.44140625" style="299" customWidth="1"/>
    <col min="10501" max="10501" width="44.44140625" style="299" customWidth="1"/>
    <col min="10502" max="10502" width="24" style="299" customWidth="1"/>
    <col min="10503" max="10753" width="9.109375" style="299" customWidth="1"/>
    <col min="10754" max="10754" width="14.44140625" style="299" customWidth="1"/>
    <col min="10755" max="10755" width="44.44140625" style="299" customWidth="1"/>
    <col min="10756" max="10756" width="14.44140625" style="299" customWidth="1"/>
    <col min="10757" max="10757" width="44.44140625" style="299" customWidth="1"/>
    <col min="10758" max="10758" width="24" style="299" customWidth="1"/>
    <col min="10759" max="11009" width="9.109375" style="299" customWidth="1"/>
    <col min="11010" max="11010" width="14.44140625" style="299" customWidth="1"/>
    <col min="11011" max="11011" width="44.44140625" style="299" customWidth="1"/>
    <col min="11012" max="11012" width="14.44140625" style="299" customWidth="1"/>
    <col min="11013" max="11013" width="44.44140625" style="299" customWidth="1"/>
    <col min="11014" max="11014" width="24" style="299" customWidth="1"/>
    <col min="11015" max="11265" width="9.109375" style="299" customWidth="1"/>
    <col min="11266" max="11266" width="14.44140625" style="299" customWidth="1"/>
    <col min="11267" max="11267" width="44.44140625" style="299" customWidth="1"/>
    <col min="11268" max="11268" width="14.44140625" style="299" customWidth="1"/>
    <col min="11269" max="11269" width="44.44140625" style="299" customWidth="1"/>
    <col min="11270" max="11270" width="24" style="299" customWidth="1"/>
    <col min="11271" max="11521" width="9.109375" style="299" customWidth="1"/>
    <col min="11522" max="11522" width="14.44140625" style="299" customWidth="1"/>
    <col min="11523" max="11523" width="44.44140625" style="299" customWidth="1"/>
    <col min="11524" max="11524" width="14.44140625" style="299" customWidth="1"/>
    <col min="11525" max="11525" width="44.44140625" style="299" customWidth="1"/>
    <col min="11526" max="11526" width="24" style="299" customWidth="1"/>
    <col min="11527" max="11777" width="9.109375" style="299" customWidth="1"/>
    <col min="11778" max="11778" width="14.44140625" style="299" customWidth="1"/>
    <col min="11779" max="11779" width="44.44140625" style="299" customWidth="1"/>
    <col min="11780" max="11780" width="14.44140625" style="299" customWidth="1"/>
    <col min="11781" max="11781" width="44.44140625" style="299" customWidth="1"/>
    <col min="11782" max="11782" width="24" style="299" customWidth="1"/>
    <col min="11783" max="12033" width="9.109375" style="299" customWidth="1"/>
    <col min="12034" max="12034" width="14.44140625" style="299" customWidth="1"/>
    <col min="12035" max="12035" width="44.44140625" style="299" customWidth="1"/>
    <col min="12036" max="12036" width="14.44140625" style="299" customWidth="1"/>
    <col min="12037" max="12037" width="44.44140625" style="299" customWidth="1"/>
    <col min="12038" max="12038" width="24" style="299" customWidth="1"/>
    <col min="12039" max="12289" width="9.109375" style="299" customWidth="1"/>
    <col min="12290" max="12290" width="14.44140625" style="299" customWidth="1"/>
    <col min="12291" max="12291" width="44.44140625" style="299" customWidth="1"/>
    <col min="12292" max="12292" width="14.44140625" style="299" customWidth="1"/>
    <col min="12293" max="12293" width="44.44140625" style="299" customWidth="1"/>
    <col min="12294" max="12294" width="24" style="299" customWidth="1"/>
    <col min="12295" max="12545" width="9.109375" style="299" customWidth="1"/>
    <col min="12546" max="12546" width="14.44140625" style="299" customWidth="1"/>
    <col min="12547" max="12547" width="44.44140625" style="299" customWidth="1"/>
    <col min="12548" max="12548" width="14.44140625" style="299" customWidth="1"/>
    <col min="12549" max="12549" width="44.44140625" style="299" customWidth="1"/>
    <col min="12550" max="12550" width="24" style="299" customWidth="1"/>
    <col min="12551" max="12801" width="9.109375" style="299" customWidth="1"/>
    <col min="12802" max="12802" width="14.44140625" style="299" customWidth="1"/>
    <col min="12803" max="12803" width="44.44140625" style="299" customWidth="1"/>
    <col min="12804" max="12804" width="14.44140625" style="299" customWidth="1"/>
    <col min="12805" max="12805" width="44.44140625" style="299" customWidth="1"/>
    <col min="12806" max="12806" width="24" style="299" customWidth="1"/>
    <col min="12807" max="13057" width="9.109375" style="299" customWidth="1"/>
    <col min="13058" max="13058" width="14.44140625" style="299" customWidth="1"/>
    <col min="13059" max="13059" width="44.44140625" style="299" customWidth="1"/>
    <col min="13060" max="13060" width="14.44140625" style="299" customWidth="1"/>
    <col min="13061" max="13061" width="44.44140625" style="299" customWidth="1"/>
    <col min="13062" max="13062" width="24" style="299" customWidth="1"/>
    <col min="13063" max="13313" width="9.109375" style="299" customWidth="1"/>
    <col min="13314" max="13314" width="14.44140625" style="299" customWidth="1"/>
    <col min="13315" max="13315" width="44.44140625" style="299" customWidth="1"/>
    <col min="13316" max="13316" width="14.44140625" style="299" customWidth="1"/>
    <col min="13317" max="13317" width="44.44140625" style="299" customWidth="1"/>
    <col min="13318" max="13318" width="24" style="299" customWidth="1"/>
    <col min="13319" max="13569" width="9.109375" style="299" customWidth="1"/>
    <col min="13570" max="13570" width="14.44140625" style="299" customWidth="1"/>
    <col min="13571" max="13571" width="44.44140625" style="299" customWidth="1"/>
    <col min="13572" max="13572" width="14.44140625" style="299" customWidth="1"/>
    <col min="13573" max="13573" width="44.44140625" style="299" customWidth="1"/>
    <col min="13574" max="13574" width="24" style="299" customWidth="1"/>
    <col min="13575" max="13825" width="9.109375" style="299" customWidth="1"/>
    <col min="13826" max="13826" width="14.44140625" style="299" customWidth="1"/>
    <col min="13827" max="13827" width="44.44140625" style="299" customWidth="1"/>
    <col min="13828" max="13828" width="14.44140625" style="299" customWidth="1"/>
    <col min="13829" max="13829" width="44.44140625" style="299" customWidth="1"/>
    <col min="13830" max="13830" width="24" style="299" customWidth="1"/>
    <col min="13831" max="14081" width="9.109375" style="299" customWidth="1"/>
    <col min="14082" max="14082" width="14.44140625" style="299" customWidth="1"/>
    <col min="14083" max="14083" width="44.44140625" style="299" customWidth="1"/>
    <col min="14084" max="14084" width="14.44140625" style="299" customWidth="1"/>
    <col min="14085" max="14085" width="44.44140625" style="299" customWidth="1"/>
    <col min="14086" max="14086" width="24" style="299" customWidth="1"/>
    <col min="14087" max="14337" width="9.109375" style="299" customWidth="1"/>
    <col min="14338" max="14338" width="14.44140625" style="299" customWidth="1"/>
    <col min="14339" max="14339" width="44.44140625" style="299" customWidth="1"/>
    <col min="14340" max="14340" width="14.44140625" style="299" customWidth="1"/>
    <col min="14341" max="14341" width="44.44140625" style="299" customWidth="1"/>
    <col min="14342" max="14342" width="24" style="299" customWidth="1"/>
    <col min="14343" max="14593" width="9.109375" style="299" customWidth="1"/>
    <col min="14594" max="14594" width="14.44140625" style="299" customWidth="1"/>
    <col min="14595" max="14595" width="44.44140625" style="299" customWidth="1"/>
    <col min="14596" max="14596" width="14.44140625" style="299" customWidth="1"/>
    <col min="14597" max="14597" width="44.44140625" style="299" customWidth="1"/>
    <col min="14598" max="14598" width="24" style="299" customWidth="1"/>
    <col min="14599" max="14849" width="9.109375" style="299" customWidth="1"/>
    <col min="14850" max="14850" width="14.44140625" style="299" customWidth="1"/>
    <col min="14851" max="14851" width="44.44140625" style="299" customWidth="1"/>
    <col min="14852" max="14852" width="14.44140625" style="299" customWidth="1"/>
    <col min="14853" max="14853" width="44.44140625" style="299" customWidth="1"/>
    <col min="14854" max="14854" width="24" style="299" customWidth="1"/>
    <col min="14855" max="15105" width="9.109375" style="299" customWidth="1"/>
    <col min="15106" max="15106" width="14.44140625" style="299" customWidth="1"/>
    <col min="15107" max="15107" width="44.44140625" style="299" customWidth="1"/>
    <col min="15108" max="15108" width="14.44140625" style="299" customWidth="1"/>
    <col min="15109" max="15109" width="44.44140625" style="299" customWidth="1"/>
    <col min="15110" max="15110" width="24" style="299" customWidth="1"/>
    <col min="15111" max="15361" width="9.109375" style="299" customWidth="1"/>
    <col min="15362" max="15362" width="14.44140625" style="299" customWidth="1"/>
    <col min="15363" max="15363" width="44.44140625" style="299" customWidth="1"/>
    <col min="15364" max="15364" width="14.44140625" style="299" customWidth="1"/>
    <col min="15365" max="15365" width="44.44140625" style="299" customWidth="1"/>
    <col min="15366" max="15366" width="24" style="299" customWidth="1"/>
    <col min="15367" max="15617" width="9.109375" style="299" customWidth="1"/>
    <col min="15618" max="15618" width="14.44140625" style="299" customWidth="1"/>
    <col min="15619" max="15619" width="44.44140625" style="299" customWidth="1"/>
    <col min="15620" max="15620" width="14.44140625" style="299" customWidth="1"/>
    <col min="15621" max="15621" width="44.44140625" style="299" customWidth="1"/>
    <col min="15622" max="15622" width="24" style="299" customWidth="1"/>
    <col min="15623" max="15873" width="9.109375" style="299" customWidth="1"/>
    <col min="15874" max="15874" width="14.44140625" style="299" customWidth="1"/>
    <col min="15875" max="15875" width="44.44140625" style="299" customWidth="1"/>
    <col min="15876" max="15876" width="14.44140625" style="299" customWidth="1"/>
    <col min="15877" max="15877" width="44.44140625" style="299" customWidth="1"/>
    <col min="15878" max="15878" width="24" style="299" customWidth="1"/>
    <col min="15879" max="16129" width="9.109375" style="299" customWidth="1"/>
    <col min="16130" max="16130" width="14.44140625" style="299" customWidth="1"/>
    <col min="16131" max="16131" width="44.44140625" style="299" customWidth="1"/>
    <col min="16132" max="16132" width="14.44140625" style="299" customWidth="1"/>
    <col min="16133" max="16133" width="44.44140625" style="299" customWidth="1"/>
    <col min="16134" max="16134" width="24" style="299" customWidth="1"/>
    <col min="16135" max="16384" width="9.109375" style="299" customWidth="1"/>
  </cols>
  <sheetData>
    <row r="1" spans="1:10" ht="15.75" customHeight="1">
      <c r="B1" s="316" t="s">
        <v>391</v>
      </c>
      <c r="C1" s="316"/>
      <c r="D1" s="316"/>
      <c r="E1" s="316"/>
      <c r="F1" s="316"/>
    </row>
    <row r="2" spans="1:10" ht="18" customHeight="1">
      <c r="B2" s="317" t="s">
        <v>511</v>
      </c>
      <c r="C2" s="317"/>
      <c r="D2" s="317"/>
      <c r="E2" s="317"/>
      <c r="F2" s="317"/>
    </row>
    <row r="3" spans="1:10" ht="15.75" customHeight="1">
      <c r="B3" s="318" t="s">
        <v>512</v>
      </c>
      <c r="C3" s="318"/>
      <c r="D3" s="318"/>
      <c r="E3" s="318"/>
      <c r="F3" s="318"/>
    </row>
    <row r="4" spans="1:10" ht="13.35" customHeight="1">
      <c r="A4" s="300" t="s">
        <v>970</v>
      </c>
      <c r="B4" s="303" t="s">
        <v>513</v>
      </c>
      <c r="C4" s="303" t="s">
        <v>514</v>
      </c>
      <c r="D4" s="319" t="s">
        <v>515</v>
      </c>
      <c r="E4" s="303" t="s">
        <v>514</v>
      </c>
      <c r="F4" s="304" t="s">
        <v>516</v>
      </c>
      <c r="G4" s="300" t="s">
        <v>964</v>
      </c>
      <c r="H4" s="300" t="s">
        <v>953</v>
      </c>
      <c r="I4" s="300" t="s">
        <v>963</v>
      </c>
      <c r="J4" s="300" t="s">
        <v>935</v>
      </c>
    </row>
    <row r="5" spans="1:10" ht="14.1" customHeight="1">
      <c r="B5" s="310" t="s">
        <v>517</v>
      </c>
      <c r="C5" s="310" t="s">
        <v>518</v>
      </c>
      <c r="D5" s="310"/>
      <c r="E5" s="310"/>
      <c r="F5" s="311">
        <v>18389113566</v>
      </c>
    </row>
    <row r="6" spans="1:10" ht="14.1" customHeight="1">
      <c r="B6" s="305" t="s">
        <v>519</v>
      </c>
      <c r="C6" s="305" t="s">
        <v>520</v>
      </c>
      <c r="D6" s="305"/>
      <c r="E6" s="305"/>
      <c r="F6" s="306">
        <v>4125723259</v>
      </c>
    </row>
    <row r="7" spans="1:10" ht="14.1" customHeight="1">
      <c r="B7" s="305" t="s">
        <v>521</v>
      </c>
      <c r="C7" s="305" t="s">
        <v>522</v>
      </c>
      <c r="D7" s="305"/>
      <c r="E7" s="305"/>
      <c r="F7" s="306">
        <v>200000</v>
      </c>
    </row>
    <row r="8" spans="1:10" ht="14.1" customHeight="1">
      <c r="B8" s="305" t="s">
        <v>523</v>
      </c>
      <c r="C8" s="305" t="s">
        <v>524</v>
      </c>
      <c r="D8" s="305"/>
      <c r="E8" s="305"/>
      <c r="F8" s="306">
        <v>200000</v>
      </c>
    </row>
    <row r="9" spans="1:10" ht="14.1" customHeight="1">
      <c r="B9" s="305" t="s">
        <v>525</v>
      </c>
      <c r="C9" s="305" t="s">
        <v>524</v>
      </c>
      <c r="D9" s="305"/>
      <c r="E9" s="305"/>
      <c r="F9" s="306">
        <v>200000</v>
      </c>
    </row>
    <row r="10" spans="1:10" ht="14.1" customHeight="1">
      <c r="A10" s="299" t="s">
        <v>9</v>
      </c>
      <c r="B10" s="307"/>
      <c r="C10" s="307"/>
      <c r="D10" s="320" t="s">
        <v>526</v>
      </c>
      <c r="E10" s="305" t="s">
        <v>527</v>
      </c>
      <c r="F10" s="306">
        <v>200000</v>
      </c>
      <c r="H10" s="299" t="s">
        <v>9</v>
      </c>
    </row>
    <row r="11" spans="1:10" ht="14.1" customHeight="1">
      <c r="B11" s="305" t="s">
        <v>528</v>
      </c>
      <c r="C11" s="305" t="s">
        <v>10</v>
      </c>
      <c r="D11" s="305"/>
      <c r="E11" s="305"/>
      <c r="F11" s="306">
        <v>4125523259</v>
      </c>
    </row>
    <row r="12" spans="1:10" ht="14.1" customHeight="1">
      <c r="B12" s="305" t="s">
        <v>529</v>
      </c>
      <c r="C12" s="305" t="s">
        <v>530</v>
      </c>
      <c r="D12" s="305"/>
      <c r="E12" s="305"/>
      <c r="F12" s="306">
        <v>4125523259</v>
      </c>
    </row>
    <row r="13" spans="1:10" ht="14.1" customHeight="1">
      <c r="B13" s="305" t="s">
        <v>531</v>
      </c>
      <c r="C13" s="305" t="s">
        <v>530</v>
      </c>
      <c r="D13" s="305"/>
      <c r="E13" s="305"/>
      <c r="F13" s="306">
        <v>3560787271</v>
      </c>
    </row>
    <row r="14" spans="1:10" ht="14.1" customHeight="1">
      <c r="A14" s="299" t="s">
        <v>10</v>
      </c>
      <c r="B14" s="307"/>
      <c r="C14" s="307"/>
      <c r="D14" s="320" t="s">
        <v>532</v>
      </c>
      <c r="E14" s="305" t="s">
        <v>380</v>
      </c>
      <c r="F14" s="306">
        <v>1096276</v>
      </c>
      <c r="H14" s="299" t="s">
        <v>10</v>
      </c>
    </row>
    <row r="15" spans="1:10" ht="14.1" customHeight="1">
      <c r="A15" s="299" t="s">
        <v>10</v>
      </c>
      <c r="B15" s="307"/>
      <c r="C15" s="307"/>
      <c r="D15" s="320" t="s">
        <v>533</v>
      </c>
      <c r="E15" s="305" t="s">
        <v>534</v>
      </c>
      <c r="F15" s="306">
        <v>27795</v>
      </c>
      <c r="H15" s="299" t="s">
        <v>10</v>
      </c>
    </row>
    <row r="16" spans="1:10" ht="14.1" customHeight="1">
      <c r="A16" s="299" t="s">
        <v>10</v>
      </c>
      <c r="B16" s="307"/>
      <c r="C16" s="307"/>
      <c r="D16" s="320" t="s">
        <v>535</v>
      </c>
      <c r="E16" s="305" t="s">
        <v>485</v>
      </c>
      <c r="F16" s="306">
        <v>6395906</v>
      </c>
      <c r="H16" s="299" t="s">
        <v>10</v>
      </c>
    </row>
    <row r="17" spans="1:8" ht="14.1" customHeight="1">
      <c r="A17" s="299" t="s">
        <v>10</v>
      </c>
      <c r="B17" s="307"/>
      <c r="C17" s="307"/>
      <c r="D17" s="320" t="s">
        <v>536</v>
      </c>
      <c r="E17" s="305" t="s">
        <v>486</v>
      </c>
      <c r="F17" s="306">
        <v>86394</v>
      </c>
      <c r="H17" s="299" t="s">
        <v>10</v>
      </c>
    </row>
    <row r="18" spans="1:8" ht="14.1" customHeight="1">
      <c r="A18" s="299" t="s">
        <v>10</v>
      </c>
      <c r="B18" s="307"/>
      <c r="C18" s="307"/>
      <c r="D18" s="320" t="s">
        <v>537</v>
      </c>
      <c r="E18" s="305" t="s">
        <v>484</v>
      </c>
      <c r="F18" s="306">
        <v>477987783</v>
      </c>
      <c r="H18" s="299" t="s">
        <v>10</v>
      </c>
    </row>
    <row r="19" spans="1:8" ht="14.1" customHeight="1">
      <c r="A19" s="299" t="s">
        <v>10</v>
      </c>
      <c r="B19" s="307"/>
      <c r="C19" s="307"/>
      <c r="D19" s="320" t="s">
        <v>538</v>
      </c>
      <c r="E19" s="305" t="s">
        <v>539</v>
      </c>
      <c r="F19" s="306">
        <v>5541531</v>
      </c>
      <c r="H19" s="299" t="s">
        <v>10</v>
      </c>
    </row>
    <row r="20" spans="1:8" ht="14.1" customHeight="1">
      <c r="A20" s="299" t="s">
        <v>10</v>
      </c>
      <c r="B20" s="307"/>
      <c r="C20" s="307"/>
      <c r="D20" s="320" t="s">
        <v>540</v>
      </c>
      <c r="E20" s="305" t="s">
        <v>541</v>
      </c>
      <c r="F20" s="306">
        <v>1912145</v>
      </c>
      <c r="H20" s="299" t="s">
        <v>10</v>
      </c>
    </row>
    <row r="21" spans="1:8" ht="14.1" customHeight="1">
      <c r="A21" s="299" t="s">
        <v>10</v>
      </c>
      <c r="B21" s="307"/>
      <c r="C21" s="307"/>
      <c r="D21" s="320" t="s">
        <v>542</v>
      </c>
      <c r="E21" s="305" t="s">
        <v>543</v>
      </c>
      <c r="F21" s="306">
        <v>3067739441</v>
      </c>
      <c r="H21" s="299" t="s">
        <v>10</v>
      </c>
    </row>
    <row r="22" spans="1:8" ht="14.1" customHeight="1">
      <c r="B22" s="305" t="s">
        <v>544</v>
      </c>
      <c r="C22" s="305" t="s">
        <v>545</v>
      </c>
      <c r="D22" s="305"/>
      <c r="E22" s="305"/>
      <c r="F22" s="306">
        <v>564735988</v>
      </c>
    </row>
    <row r="23" spans="1:8" ht="14.1" customHeight="1">
      <c r="A23" s="299" t="s">
        <v>10</v>
      </c>
      <c r="B23" s="307"/>
      <c r="C23" s="307"/>
      <c r="D23" s="320" t="s">
        <v>546</v>
      </c>
      <c r="E23" s="305" t="s">
        <v>547</v>
      </c>
      <c r="F23" s="306">
        <v>194134348</v>
      </c>
      <c r="H23" s="299" t="s">
        <v>10</v>
      </c>
    </row>
    <row r="24" spans="1:8" ht="14.1" customHeight="1">
      <c r="A24" s="299" t="s">
        <v>10</v>
      </c>
      <c r="B24" s="307"/>
      <c r="C24" s="307"/>
      <c r="D24" s="320" t="s">
        <v>548</v>
      </c>
      <c r="E24" s="305" t="s">
        <v>549</v>
      </c>
      <c r="F24" s="306">
        <v>370601640</v>
      </c>
      <c r="H24" s="299" t="s">
        <v>10</v>
      </c>
    </row>
    <row r="25" spans="1:8" ht="14.1" customHeight="1">
      <c r="B25" s="305" t="s">
        <v>550</v>
      </c>
      <c r="C25" s="305" t="s">
        <v>551</v>
      </c>
      <c r="D25" s="305"/>
      <c r="E25" s="305"/>
      <c r="F25" s="306">
        <v>6092392900</v>
      </c>
    </row>
    <row r="26" spans="1:8" ht="14.1" customHeight="1">
      <c r="B26" s="305" t="s">
        <v>552</v>
      </c>
      <c r="C26" s="305" t="s">
        <v>553</v>
      </c>
      <c r="D26" s="305"/>
      <c r="E26" s="305"/>
      <c r="F26" s="306">
        <v>1105892900</v>
      </c>
    </row>
    <row r="27" spans="1:8" ht="14.1" customHeight="1">
      <c r="B27" s="305" t="s">
        <v>554</v>
      </c>
      <c r="C27" s="305" t="s">
        <v>555</v>
      </c>
      <c r="D27" s="305"/>
      <c r="E27" s="305"/>
      <c r="F27" s="306">
        <v>1105892900</v>
      </c>
    </row>
    <row r="28" spans="1:8" ht="14.1" customHeight="1">
      <c r="A28" s="299" t="s">
        <v>397</v>
      </c>
      <c r="B28" s="305" t="s">
        <v>556</v>
      </c>
      <c r="C28" s="305" t="s">
        <v>936</v>
      </c>
      <c r="D28" s="305"/>
      <c r="E28" s="305"/>
      <c r="F28" s="306">
        <v>105000000</v>
      </c>
      <c r="H28" s="299" t="s">
        <v>397</v>
      </c>
    </row>
    <row r="29" spans="1:8" ht="14.1" customHeight="1">
      <c r="A29" s="299" t="s">
        <v>397</v>
      </c>
      <c r="B29" s="305" t="s">
        <v>557</v>
      </c>
      <c r="C29" s="305" t="s">
        <v>937</v>
      </c>
      <c r="D29" s="305"/>
      <c r="E29" s="305"/>
      <c r="F29" s="306">
        <v>300000000</v>
      </c>
      <c r="H29" s="299" t="s">
        <v>397</v>
      </c>
    </row>
    <row r="30" spans="1:8" ht="14.1" customHeight="1">
      <c r="A30" s="299" t="s">
        <v>397</v>
      </c>
      <c r="B30" s="305" t="s">
        <v>558</v>
      </c>
      <c r="C30" s="305" t="s">
        <v>559</v>
      </c>
      <c r="D30" s="305"/>
      <c r="E30" s="305"/>
      <c r="F30" s="306">
        <v>221334600</v>
      </c>
      <c r="H30" s="299" t="s">
        <v>397</v>
      </c>
    </row>
    <row r="31" spans="1:8" ht="14.1" customHeight="1">
      <c r="A31" s="299" t="s">
        <v>397</v>
      </c>
      <c r="B31" s="305" t="s">
        <v>560</v>
      </c>
      <c r="C31" s="305" t="s">
        <v>561</v>
      </c>
      <c r="D31" s="305"/>
      <c r="E31" s="305"/>
      <c r="F31" s="306">
        <v>479558300</v>
      </c>
      <c r="H31" s="299" t="s">
        <v>397</v>
      </c>
    </row>
    <row r="32" spans="1:8" ht="14.1" customHeight="1">
      <c r="B32" s="305" t="s">
        <v>562</v>
      </c>
      <c r="C32" s="305" t="s">
        <v>563</v>
      </c>
      <c r="D32" s="305"/>
      <c r="E32" s="305"/>
      <c r="F32" s="306">
        <v>4986500000</v>
      </c>
    </row>
    <row r="33" spans="1:11" ht="14.1" customHeight="1">
      <c r="B33" s="305" t="s">
        <v>564</v>
      </c>
      <c r="C33" s="305" t="s">
        <v>563</v>
      </c>
      <c r="D33" s="305"/>
      <c r="E33" s="305"/>
      <c r="F33" s="306">
        <v>3984500000</v>
      </c>
    </row>
    <row r="34" spans="1:11" ht="14.1" customHeight="1">
      <c r="B34" s="305" t="s">
        <v>565</v>
      </c>
      <c r="C34" s="305" t="s">
        <v>566</v>
      </c>
      <c r="D34" s="305"/>
      <c r="E34" s="305"/>
      <c r="F34" s="306">
        <v>1369500000</v>
      </c>
    </row>
    <row r="35" spans="1:11" ht="14.1" customHeight="1">
      <c r="A35" s="299" t="s">
        <v>11</v>
      </c>
      <c r="B35" s="307"/>
      <c r="C35" s="307"/>
      <c r="D35" s="320" t="s">
        <v>567</v>
      </c>
      <c r="E35" s="305" t="s">
        <v>568</v>
      </c>
      <c r="F35" s="306">
        <v>1369500000</v>
      </c>
      <c r="H35" s="299" t="s">
        <v>11</v>
      </c>
    </row>
    <row r="36" spans="1:11" ht="14.1" customHeight="1">
      <c r="B36" s="305" t="s">
        <v>569</v>
      </c>
      <c r="C36" s="305" t="s">
        <v>570</v>
      </c>
      <c r="D36" s="305"/>
      <c r="E36" s="305"/>
      <c r="F36" s="306">
        <v>2606000000</v>
      </c>
    </row>
    <row r="37" spans="1:11" ht="14.1" customHeight="1">
      <c r="A37" s="299" t="s">
        <v>11</v>
      </c>
      <c r="B37" s="307"/>
      <c r="C37" s="307"/>
      <c r="D37" s="320" t="s">
        <v>571</v>
      </c>
      <c r="E37" s="305" t="s">
        <v>572</v>
      </c>
      <c r="F37" s="306">
        <v>2606000000</v>
      </c>
      <c r="H37" s="299" t="s">
        <v>11</v>
      </c>
    </row>
    <row r="38" spans="1:11" ht="14.1" customHeight="1">
      <c r="A38" s="299" t="s">
        <v>11</v>
      </c>
      <c r="B38" s="305" t="s">
        <v>573</v>
      </c>
      <c r="C38" s="305" t="s">
        <v>574</v>
      </c>
      <c r="D38" s="305"/>
      <c r="E38" s="305"/>
      <c r="F38" s="306">
        <v>9000000</v>
      </c>
      <c r="H38" s="299" t="s">
        <v>11</v>
      </c>
    </row>
    <row r="39" spans="1:11" ht="14.1" customHeight="1">
      <c r="B39" s="305" t="s">
        <v>575</v>
      </c>
      <c r="C39" s="305" t="s">
        <v>563</v>
      </c>
      <c r="D39" s="305"/>
      <c r="E39" s="305"/>
      <c r="F39" s="306">
        <v>1002000000</v>
      </c>
      <c r="K39" s="300"/>
    </row>
    <row r="40" spans="1:11" ht="14.1" customHeight="1">
      <c r="B40" s="305" t="s">
        <v>576</v>
      </c>
      <c r="C40" s="305" t="s">
        <v>577</v>
      </c>
      <c r="D40" s="305"/>
      <c r="E40" s="305"/>
      <c r="F40" s="306">
        <v>1002000000</v>
      </c>
      <c r="K40" s="314"/>
    </row>
    <row r="41" spans="1:11" ht="14.1" customHeight="1">
      <c r="A41" s="299" t="s">
        <v>31</v>
      </c>
      <c r="B41" s="307"/>
      <c r="C41" s="307"/>
      <c r="D41" s="320" t="s">
        <v>578</v>
      </c>
      <c r="E41" s="305" t="s">
        <v>579</v>
      </c>
      <c r="F41" s="306">
        <v>200000000</v>
      </c>
      <c r="H41" s="299" t="s">
        <v>31</v>
      </c>
    </row>
    <row r="42" spans="1:11" ht="14.1" customHeight="1">
      <c r="A42" s="299" t="s">
        <v>31</v>
      </c>
      <c r="B42" s="307"/>
      <c r="C42" s="307"/>
      <c r="D42" s="320" t="s">
        <v>580</v>
      </c>
      <c r="E42" s="305" t="s">
        <v>581</v>
      </c>
      <c r="F42" s="306">
        <v>802000000</v>
      </c>
      <c r="H42" s="299" t="s">
        <v>31</v>
      </c>
      <c r="K42" s="315"/>
    </row>
    <row r="43" spans="1:11" ht="14.1" customHeight="1">
      <c r="B43" s="305" t="s">
        <v>582</v>
      </c>
      <c r="C43" s="305" t="s">
        <v>583</v>
      </c>
      <c r="D43" s="305"/>
      <c r="E43" s="305"/>
      <c r="F43" s="306">
        <v>6467875227</v>
      </c>
    </row>
    <row r="44" spans="1:11" ht="14.1" customHeight="1">
      <c r="B44" s="305" t="s">
        <v>584</v>
      </c>
      <c r="C44" s="305" t="s">
        <v>585</v>
      </c>
      <c r="D44" s="305"/>
      <c r="E44" s="305"/>
      <c r="F44" s="306">
        <v>496413527</v>
      </c>
    </row>
    <row r="45" spans="1:11" ht="14.1" customHeight="1">
      <c r="B45" s="305" t="s">
        <v>586</v>
      </c>
      <c r="C45" s="305" t="s">
        <v>587</v>
      </c>
      <c r="D45" s="305"/>
      <c r="E45" s="305"/>
      <c r="F45" s="306">
        <v>133105574</v>
      </c>
    </row>
    <row r="46" spans="1:11" ht="14.1" customHeight="1">
      <c r="B46" s="305" t="s">
        <v>588</v>
      </c>
      <c r="C46" s="305" t="s">
        <v>587</v>
      </c>
      <c r="D46" s="305"/>
      <c r="E46" s="305"/>
      <c r="F46" s="306">
        <v>133105574</v>
      </c>
    </row>
    <row r="47" spans="1:11" ht="14.1" customHeight="1">
      <c r="A47" s="299" t="s">
        <v>322</v>
      </c>
      <c r="B47" s="307"/>
      <c r="C47" s="307"/>
      <c r="D47" s="320" t="s">
        <v>589</v>
      </c>
      <c r="E47" s="305" t="s">
        <v>590</v>
      </c>
      <c r="F47" s="306">
        <v>113399</v>
      </c>
      <c r="H47" s="299" t="s">
        <v>322</v>
      </c>
    </row>
    <row r="48" spans="1:11" ht="14.1" customHeight="1">
      <c r="A48" s="299" t="s">
        <v>322</v>
      </c>
      <c r="B48" s="307"/>
      <c r="C48" s="307"/>
      <c r="D48" s="320" t="s">
        <v>591</v>
      </c>
      <c r="E48" s="305" t="s">
        <v>592</v>
      </c>
      <c r="F48" s="306">
        <v>36340663</v>
      </c>
      <c r="H48" s="299" t="s">
        <v>322</v>
      </c>
    </row>
    <row r="49" spans="1:8" ht="14.1" customHeight="1">
      <c r="A49" s="299" t="s">
        <v>322</v>
      </c>
      <c r="B49" s="307"/>
      <c r="C49" s="307"/>
      <c r="D49" s="320" t="s">
        <v>593</v>
      </c>
      <c r="E49" s="305" t="s">
        <v>594</v>
      </c>
      <c r="F49" s="306">
        <v>10457844</v>
      </c>
      <c r="H49" s="299" t="s">
        <v>322</v>
      </c>
    </row>
    <row r="50" spans="1:8" ht="14.1" customHeight="1">
      <c r="A50" s="299" t="s">
        <v>322</v>
      </c>
      <c r="B50" s="307"/>
      <c r="C50" s="307"/>
      <c r="D50" s="320" t="s">
        <v>595</v>
      </c>
      <c r="E50" s="305" t="s">
        <v>596</v>
      </c>
      <c r="F50" s="306">
        <v>6723629</v>
      </c>
      <c r="H50" s="299" t="s">
        <v>322</v>
      </c>
    </row>
    <row r="51" spans="1:8" ht="14.1" customHeight="1">
      <c r="A51" s="299" t="s">
        <v>322</v>
      </c>
      <c r="B51" s="307"/>
      <c r="C51" s="307"/>
      <c r="D51" s="320" t="s">
        <v>597</v>
      </c>
      <c r="E51" s="305" t="s">
        <v>598</v>
      </c>
      <c r="F51" s="306">
        <v>19920</v>
      </c>
      <c r="H51" s="299" t="s">
        <v>322</v>
      </c>
    </row>
    <row r="52" spans="1:8" ht="14.1" customHeight="1">
      <c r="A52" s="299" t="s">
        <v>322</v>
      </c>
      <c r="B52" s="307"/>
      <c r="C52" s="307"/>
      <c r="D52" s="320" t="s">
        <v>599</v>
      </c>
      <c r="E52" s="305" t="s">
        <v>600</v>
      </c>
      <c r="F52" s="306">
        <v>5670049</v>
      </c>
      <c r="H52" s="299" t="s">
        <v>322</v>
      </c>
    </row>
    <row r="53" spans="1:8" ht="14.1" customHeight="1">
      <c r="A53" s="299" t="s">
        <v>322</v>
      </c>
      <c r="B53" s="307"/>
      <c r="C53" s="307"/>
      <c r="D53" s="320" t="s">
        <v>601</v>
      </c>
      <c r="E53" s="305" t="s">
        <v>600</v>
      </c>
      <c r="F53" s="306">
        <v>64585436</v>
      </c>
      <c r="H53" s="299" t="s">
        <v>322</v>
      </c>
    </row>
    <row r="54" spans="1:8" ht="14.1" customHeight="1">
      <c r="A54" s="299" t="s">
        <v>322</v>
      </c>
      <c r="B54" s="307"/>
      <c r="C54" s="307"/>
      <c r="D54" s="320" t="s">
        <v>602</v>
      </c>
      <c r="E54" s="305" t="s">
        <v>603</v>
      </c>
      <c r="F54" s="306">
        <v>6370305</v>
      </c>
      <c r="H54" s="299" t="s">
        <v>322</v>
      </c>
    </row>
    <row r="55" spans="1:8" ht="14.1" customHeight="1">
      <c r="A55" s="299" t="s">
        <v>322</v>
      </c>
      <c r="B55" s="307"/>
      <c r="C55" s="307"/>
      <c r="D55" s="320" t="s">
        <v>604</v>
      </c>
      <c r="E55" s="305" t="s">
        <v>603</v>
      </c>
      <c r="F55" s="306">
        <v>771572</v>
      </c>
      <c r="H55" s="299" t="s">
        <v>322</v>
      </c>
    </row>
    <row r="56" spans="1:8" ht="14.1" customHeight="1">
      <c r="A56" s="299" t="s">
        <v>322</v>
      </c>
      <c r="B56" s="307"/>
      <c r="C56" s="307"/>
      <c r="D56" s="320" t="s">
        <v>605</v>
      </c>
      <c r="E56" s="305" t="s">
        <v>606</v>
      </c>
      <c r="F56" s="306">
        <v>919798</v>
      </c>
      <c r="H56" s="299" t="s">
        <v>322</v>
      </c>
    </row>
    <row r="57" spans="1:8" ht="14.1" customHeight="1">
      <c r="A57" s="299" t="s">
        <v>322</v>
      </c>
      <c r="B57" s="307"/>
      <c r="C57" s="307"/>
      <c r="D57" s="320" t="s">
        <v>607</v>
      </c>
      <c r="E57" s="305" t="s">
        <v>487</v>
      </c>
      <c r="F57" s="306">
        <v>-180000</v>
      </c>
      <c r="H57" s="299" t="s">
        <v>322</v>
      </c>
    </row>
    <row r="58" spans="1:8" ht="14.1" customHeight="1">
      <c r="A58" s="299" t="s">
        <v>322</v>
      </c>
      <c r="B58" s="307"/>
      <c r="C58" s="307"/>
      <c r="D58" s="320" t="s">
        <v>608</v>
      </c>
      <c r="E58" s="305" t="s">
        <v>487</v>
      </c>
      <c r="F58" s="306">
        <v>1199560</v>
      </c>
      <c r="H58" s="299" t="s">
        <v>322</v>
      </c>
    </row>
    <row r="59" spans="1:8" ht="14.1" customHeight="1">
      <c r="A59" s="299" t="s">
        <v>322</v>
      </c>
      <c r="B59" s="307"/>
      <c r="C59" s="307"/>
      <c r="D59" s="320" t="s">
        <v>609</v>
      </c>
      <c r="E59" s="305" t="s">
        <v>610</v>
      </c>
      <c r="F59" s="306">
        <v>113399</v>
      </c>
      <c r="H59" s="299" t="s">
        <v>322</v>
      </c>
    </row>
    <row r="60" spans="1:8" ht="14.1" customHeight="1">
      <c r="B60" s="305" t="s">
        <v>611</v>
      </c>
      <c r="C60" s="305" t="s">
        <v>612</v>
      </c>
      <c r="D60" s="305"/>
      <c r="E60" s="305"/>
      <c r="F60" s="306">
        <v>363307953</v>
      </c>
    </row>
    <row r="61" spans="1:8" ht="14.1" customHeight="1">
      <c r="B61" s="305" t="s">
        <v>613</v>
      </c>
      <c r="C61" s="305" t="s">
        <v>614</v>
      </c>
      <c r="D61" s="305"/>
      <c r="E61" s="305"/>
      <c r="F61" s="306">
        <v>12557188</v>
      </c>
    </row>
    <row r="62" spans="1:8" ht="14.1" customHeight="1">
      <c r="A62" s="299" t="s">
        <v>372</v>
      </c>
      <c r="B62" s="307"/>
      <c r="C62" s="307"/>
      <c r="D62" s="320" t="s">
        <v>602</v>
      </c>
      <c r="E62" s="305" t="s">
        <v>603</v>
      </c>
      <c r="F62" s="306">
        <v>12404910</v>
      </c>
      <c r="H62" s="299" t="s">
        <v>372</v>
      </c>
    </row>
    <row r="63" spans="1:8" ht="14.1" customHeight="1">
      <c r="A63" s="299" t="s">
        <v>372</v>
      </c>
      <c r="B63" s="307"/>
      <c r="C63" s="307"/>
      <c r="D63" s="320" t="s">
        <v>604</v>
      </c>
      <c r="E63" s="305" t="s">
        <v>603</v>
      </c>
      <c r="F63" s="306">
        <v>152278</v>
      </c>
      <c r="H63" s="299" t="s">
        <v>372</v>
      </c>
    </row>
    <row r="64" spans="1:8" ht="14.1" customHeight="1">
      <c r="B64" s="305" t="s">
        <v>615</v>
      </c>
      <c r="C64" s="305" t="s">
        <v>616</v>
      </c>
      <c r="D64" s="305"/>
      <c r="E64" s="305"/>
      <c r="F64" s="306">
        <v>350750765</v>
      </c>
    </row>
    <row r="65" spans="1:8" ht="14.1" customHeight="1">
      <c r="A65" s="299" t="s">
        <v>372</v>
      </c>
      <c r="B65" s="307"/>
      <c r="C65" s="307"/>
      <c r="D65" s="320" t="s">
        <v>617</v>
      </c>
      <c r="E65" s="305" t="s">
        <v>600</v>
      </c>
      <c r="F65" s="306">
        <v>25500000</v>
      </c>
      <c r="H65" s="299" t="s">
        <v>372</v>
      </c>
    </row>
    <row r="66" spans="1:8" ht="14.1" customHeight="1">
      <c r="A66" s="299" t="s">
        <v>372</v>
      </c>
      <c r="B66" s="307"/>
      <c r="C66" s="307"/>
      <c r="D66" s="320" t="s">
        <v>618</v>
      </c>
      <c r="E66" s="305" t="s">
        <v>619</v>
      </c>
      <c r="F66" s="306">
        <v>124950000</v>
      </c>
      <c r="H66" s="299" t="s">
        <v>372</v>
      </c>
    </row>
    <row r="67" spans="1:8" ht="14.1" customHeight="1">
      <c r="A67" s="299" t="s">
        <v>372</v>
      </c>
      <c r="B67" s="307"/>
      <c r="C67" s="307"/>
      <c r="D67" s="320" t="s">
        <v>620</v>
      </c>
      <c r="E67" s="305" t="s">
        <v>619</v>
      </c>
      <c r="F67" s="306">
        <v>11066730</v>
      </c>
      <c r="H67" s="299" t="s">
        <v>372</v>
      </c>
    </row>
    <row r="68" spans="1:8" ht="14.1" customHeight="1">
      <c r="A68" s="299" t="s">
        <v>372</v>
      </c>
      <c r="B68" s="307"/>
      <c r="C68" s="307"/>
      <c r="D68" s="320" t="s">
        <v>621</v>
      </c>
      <c r="E68" s="305" t="s">
        <v>594</v>
      </c>
      <c r="F68" s="306">
        <v>108766924</v>
      </c>
      <c r="H68" s="299" t="s">
        <v>372</v>
      </c>
    </row>
    <row r="69" spans="1:8" ht="14.1" customHeight="1">
      <c r="A69" s="299" t="s">
        <v>372</v>
      </c>
      <c r="B69" s="307"/>
      <c r="C69" s="307"/>
      <c r="D69" s="320" t="s">
        <v>622</v>
      </c>
      <c r="E69" s="305" t="s">
        <v>594</v>
      </c>
      <c r="F69" s="306">
        <v>52566968</v>
      </c>
      <c r="H69" s="299" t="s">
        <v>372</v>
      </c>
    </row>
    <row r="70" spans="1:8" ht="14.1" customHeight="1">
      <c r="A70" s="299" t="s">
        <v>372</v>
      </c>
      <c r="B70" s="307"/>
      <c r="C70" s="307"/>
      <c r="D70" s="320" t="s">
        <v>623</v>
      </c>
      <c r="E70" s="305" t="s">
        <v>392</v>
      </c>
      <c r="F70" s="306">
        <v>3000000</v>
      </c>
      <c r="H70" s="299" t="s">
        <v>372</v>
      </c>
    </row>
    <row r="71" spans="1:8" ht="14.1" customHeight="1">
      <c r="A71" s="299" t="s">
        <v>372</v>
      </c>
      <c r="B71" s="307"/>
      <c r="C71" s="307"/>
      <c r="D71" s="320" t="s">
        <v>624</v>
      </c>
      <c r="E71" s="305" t="s">
        <v>392</v>
      </c>
      <c r="F71" s="306">
        <v>2766683</v>
      </c>
      <c r="H71" s="299" t="s">
        <v>372</v>
      </c>
    </row>
    <row r="72" spans="1:8" ht="14.1" customHeight="1">
      <c r="A72" s="299" t="s">
        <v>372</v>
      </c>
      <c r="B72" s="307"/>
      <c r="C72" s="307"/>
      <c r="D72" s="320" t="s">
        <v>625</v>
      </c>
      <c r="E72" s="305" t="s">
        <v>600</v>
      </c>
      <c r="F72" s="306">
        <v>22133460</v>
      </c>
      <c r="H72" s="299" t="s">
        <v>372</v>
      </c>
    </row>
    <row r="73" spans="1:8" ht="14.1" customHeight="1">
      <c r="B73" s="305" t="s">
        <v>626</v>
      </c>
      <c r="C73" s="305" t="s">
        <v>627</v>
      </c>
      <c r="D73" s="305"/>
      <c r="E73" s="305"/>
      <c r="F73" s="306">
        <v>4699671340</v>
      </c>
    </row>
    <row r="74" spans="1:8" ht="14.1" customHeight="1">
      <c r="B74" s="305" t="s">
        <v>628</v>
      </c>
      <c r="C74" s="305" t="s">
        <v>629</v>
      </c>
      <c r="D74" s="305"/>
      <c r="E74" s="305"/>
      <c r="F74" s="306">
        <v>4699671340</v>
      </c>
    </row>
    <row r="75" spans="1:8" ht="14.1" customHeight="1">
      <c r="A75" s="299" t="s">
        <v>372</v>
      </c>
      <c r="B75" s="305" t="s">
        <v>630</v>
      </c>
      <c r="C75" s="305" t="s">
        <v>631</v>
      </c>
      <c r="D75" s="305"/>
      <c r="E75" s="305"/>
      <c r="F75" s="306">
        <v>4699671340</v>
      </c>
      <c r="G75" s="299" t="s">
        <v>938</v>
      </c>
      <c r="H75" s="299" t="s">
        <v>372</v>
      </c>
    </row>
    <row r="76" spans="1:8" ht="14.1" customHeight="1">
      <c r="B76" s="305" t="s">
        <v>632</v>
      </c>
      <c r="C76" s="305" t="s">
        <v>633</v>
      </c>
      <c r="D76" s="305"/>
      <c r="E76" s="305"/>
      <c r="F76" s="306">
        <v>1265573932</v>
      </c>
    </row>
    <row r="77" spans="1:8" ht="14.1" customHeight="1">
      <c r="B77" s="305" t="s">
        <v>634</v>
      </c>
      <c r="C77" s="305" t="s">
        <v>635</v>
      </c>
      <c r="D77" s="305"/>
      <c r="E77" s="305"/>
      <c r="F77" s="306">
        <v>518200</v>
      </c>
    </row>
    <row r="78" spans="1:8" ht="14.1" customHeight="1">
      <c r="B78" s="305" t="s">
        <v>636</v>
      </c>
      <c r="C78" s="305" t="s">
        <v>637</v>
      </c>
      <c r="D78" s="305"/>
      <c r="E78" s="305"/>
      <c r="F78" s="306">
        <v>480000</v>
      </c>
    </row>
    <row r="79" spans="1:8" ht="14.1" customHeight="1">
      <c r="A79" s="299" t="s">
        <v>488</v>
      </c>
      <c r="B79" s="307"/>
      <c r="C79" s="307"/>
      <c r="D79" s="320" t="s">
        <v>638</v>
      </c>
      <c r="E79" s="305" t="s">
        <v>639</v>
      </c>
      <c r="F79" s="306">
        <v>430000</v>
      </c>
      <c r="H79" s="299" t="s">
        <v>488</v>
      </c>
    </row>
    <row r="80" spans="1:8" ht="14.1" customHeight="1">
      <c r="A80" s="299" t="s">
        <v>488</v>
      </c>
      <c r="B80" s="307"/>
      <c r="C80" s="307"/>
      <c r="D80" s="320" t="s">
        <v>640</v>
      </c>
      <c r="E80" s="305" t="s">
        <v>641</v>
      </c>
      <c r="F80" s="306">
        <v>50000</v>
      </c>
      <c r="H80" s="299" t="s">
        <v>488</v>
      </c>
    </row>
    <row r="81" spans="1:8" ht="14.1" customHeight="1">
      <c r="A81" s="299" t="s">
        <v>488</v>
      </c>
      <c r="B81" s="305" t="s">
        <v>642</v>
      </c>
      <c r="C81" s="305" t="s">
        <v>643</v>
      </c>
      <c r="D81" s="305"/>
      <c r="E81" s="305"/>
      <c r="F81" s="306">
        <v>38200</v>
      </c>
      <c r="H81" s="299" t="s">
        <v>488</v>
      </c>
    </row>
    <row r="82" spans="1:8" ht="14.1" customHeight="1">
      <c r="B82" s="305" t="s">
        <v>644</v>
      </c>
      <c r="C82" s="305" t="s">
        <v>645</v>
      </c>
      <c r="D82" s="305"/>
      <c r="E82" s="305"/>
      <c r="F82" s="306">
        <v>236064793</v>
      </c>
    </row>
    <row r="83" spans="1:8" ht="14.1" customHeight="1">
      <c r="A83" s="299" t="s">
        <v>939</v>
      </c>
      <c r="B83" s="305" t="s">
        <v>646</v>
      </c>
      <c r="C83" s="305" t="s">
        <v>647</v>
      </c>
      <c r="D83" s="305"/>
      <c r="E83" s="305"/>
      <c r="F83" s="306">
        <v>236064793</v>
      </c>
      <c r="H83" s="299" t="s">
        <v>939</v>
      </c>
    </row>
    <row r="84" spans="1:8" ht="14.1" customHeight="1">
      <c r="B84" s="305" t="s">
        <v>648</v>
      </c>
      <c r="C84" s="305" t="s">
        <v>649</v>
      </c>
      <c r="D84" s="305"/>
      <c r="E84" s="305"/>
      <c r="F84" s="306">
        <v>261213545</v>
      </c>
    </row>
    <row r="85" spans="1:8" ht="14.1" customHeight="1">
      <c r="A85" s="299" t="s">
        <v>464</v>
      </c>
      <c r="B85" s="305" t="s">
        <v>650</v>
      </c>
      <c r="C85" s="305" t="s">
        <v>651</v>
      </c>
      <c r="D85" s="305"/>
      <c r="E85" s="305"/>
      <c r="F85" s="306">
        <v>10290144</v>
      </c>
      <c r="H85" s="299" t="s">
        <v>464</v>
      </c>
    </row>
    <row r="86" spans="1:8" ht="14.1" customHeight="1">
      <c r="A86" s="299" t="s">
        <v>374</v>
      </c>
      <c r="B86" s="305" t="s">
        <v>652</v>
      </c>
      <c r="C86" s="305" t="s">
        <v>653</v>
      </c>
      <c r="D86" s="305"/>
      <c r="E86" s="305"/>
      <c r="F86" s="306">
        <v>26139975</v>
      </c>
      <c r="H86" s="299" t="s">
        <v>374</v>
      </c>
    </row>
    <row r="87" spans="1:8" ht="14.1" customHeight="1">
      <c r="A87" s="299" t="s">
        <v>940</v>
      </c>
      <c r="B87" s="305" t="s">
        <v>654</v>
      </c>
      <c r="C87" s="305" t="s">
        <v>655</v>
      </c>
      <c r="D87" s="305"/>
      <c r="E87" s="305"/>
      <c r="F87" s="306">
        <v>9986600</v>
      </c>
      <c r="H87" s="299" t="s">
        <v>940</v>
      </c>
    </row>
    <row r="88" spans="1:8" ht="14.1" customHeight="1">
      <c r="A88" s="299" t="s">
        <v>373</v>
      </c>
      <c r="B88" s="305" t="s">
        <v>656</v>
      </c>
      <c r="C88" s="305" t="s">
        <v>657</v>
      </c>
      <c r="D88" s="305"/>
      <c r="E88" s="305"/>
      <c r="F88" s="306">
        <v>214796826</v>
      </c>
      <c r="H88" s="299" t="s">
        <v>373</v>
      </c>
    </row>
    <row r="89" spans="1:8" ht="14.1" customHeight="1">
      <c r="B89" s="305" t="s">
        <v>658</v>
      </c>
      <c r="C89" s="305" t="s">
        <v>659</v>
      </c>
      <c r="D89" s="305"/>
      <c r="E89" s="305"/>
      <c r="F89" s="306">
        <v>726359000</v>
      </c>
    </row>
    <row r="90" spans="1:8" ht="14.1" customHeight="1">
      <c r="A90" s="299" t="s">
        <v>493</v>
      </c>
      <c r="B90" s="305" t="s">
        <v>660</v>
      </c>
      <c r="C90" s="305" t="s">
        <v>661</v>
      </c>
      <c r="D90" s="305"/>
      <c r="E90" s="305"/>
      <c r="F90" s="306">
        <v>726359000</v>
      </c>
      <c r="G90" s="299" t="s">
        <v>941</v>
      </c>
      <c r="H90" s="299" t="s">
        <v>493</v>
      </c>
    </row>
    <row r="91" spans="1:8" ht="14.1" customHeight="1">
      <c r="B91" s="305" t="s">
        <v>662</v>
      </c>
      <c r="C91" s="305" t="s">
        <v>663</v>
      </c>
      <c r="D91" s="305"/>
      <c r="E91" s="305"/>
      <c r="F91" s="306">
        <v>41418394</v>
      </c>
    </row>
    <row r="92" spans="1:8" ht="14.1" customHeight="1">
      <c r="A92" s="299" t="s">
        <v>463</v>
      </c>
      <c r="B92" s="305" t="s">
        <v>664</v>
      </c>
      <c r="C92" s="305" t="s">
        <v>665</v>
      </c>
      <c r="D92" s="305"/>
      <c r="E92" s="305"/>
      <c r="F92" s="306">
        <v>41418394</v>
      </c>
      <c r="G92" s="299" t="s">
        <v>942</v>
      </c>
      <c r="H92" s="299" t="s">
        <v>463</v>
      </c>
    </row>
    <row r="93" spans="1:8" ht="14.1" customHeight="1">
      <c r="B93" s="305" t="s">
        <v>666</v>
      </c>
      <c r="C93" s="305" t="s">
        <v>667</v>
      </c>
      <c r="D93" s="305"/>
      <c r="E93" s="305"/>
      <c r="F93" s="306">
        <v>6216428</v>
      </c>
    </row>
    <row r="94" spans="1:8" ht="14.1" customHeight="1">
      <c r="B94" s="305" t="s">
        <v>668</v>
      </c>
      <c r="C94" s="305" t="s">
        <v>669</v>
      </c>
      <c r="D94" s="305"/>
      <c r="E94" s="305"/>
      <c r="F94" s="306">
        <v>6216428</v>
      </c>
    </row>
    <row r="95" spans="1:8" ht="14.1" customHeight="1">
      <c r="A95" s="299" t="s">
        <v>323</v>
      </c>
      <c r="B95" s="305" t="s">
        <v>670</v>
      </c>
      <c r="C95" s="305" t="s">
        <v>671</v>
      </c>
      <c r="D95" s="305"/>
      <c r="E95" s="305"/>
      <c r="F95" s="306">
        <v>45087124</v>
      </c>
      <c r="H95" s="299" t="s">
        <v>323</v>
      </c>
    </row>
    <row r="96" spans="1:8" ht="14.1" customHeight="1">
      <c r="A96" s="299" t="s">
        <v>323</v>
      </c>
      <c r="B96" s="305" t="s">
        <v>672</v>
      </c>
      <c r="C96" s="305" t="s">
        <v>673</v>
      </c>
      <c r="D96" s="305"/>
      <c r="E96" s="305"/>
      <c r="F96" s="306">
        <v>-43432049</v>
      </c>
      <c r="H96" s="299" t="s">
        <v>323</v>
      </c>
    </row>
    <row r="97" spans="1:8" ht="14.1" customHeight="1">
      <c r="A97" s="299" t="s">
        <v>323</v>
      </c>
      <c r="B97" s="305" t="s">
        <v>674</v>
      </c>
      <c r="C97" s="305" t="s">
        <v>675</v>
      </c>
      <c r="D97" s="305"/>
      <c r="E97" s="305"/>
      <c r="F97" s="306">
        <v>48284291</v>
      </c>
      <c r="H97" s="299" t="s">
        <v>323</v>
      </c>
    </row>
    <row r="98" spans="1:8" ht="14.1" customHeight="1">
      <c r="A98" s="299" t="s">
        <v>323</v>
      </c>
      <c r="B98" s="305" t="s">
        <v>676</v>
      </c>
      <c r="C98" s="305" t="s">
        <v>673</v>
      </c>
      <c r="D98" s="305"/>
      <c r="E98" s="305"/>
      <c r="F98" s="306">
        <v>-46268006</v>
      </c>
      <c r="H98" s="299" t="s">
        <v>323</v>
      </c>
    </row>
    <row r="99" spans="1:8" ht="14.1" customHeight="1">
      <c r="A99" s="299" t="s">
        <v>323</v>
      </c>
      <c r="B99" s="305" t="s">
        <v>677</v>
      </c>
      <c r="C99" s="305" t="s">
        <v>678</v>
      </c>
      <c r="D99" s="305"/>
      <c r="E99" s="305"/>
      <c r="F99" s="306">
        <v>89155205</v>
      </c>
      <c r="H99" s="299" t="s">
        <v>323</v>
      </c>
    </row>
    <row r="100" spans="1:8" ht="14.1" customHeight="1">
      <c r="A100" s="299" t="s">
        <v>323</v>
      </c>
      <c r="B100" s="305" t="s">
        <v>679</v>
      </c>
      <c r="C100" s="305" t="s">
        <v>680</v>
      </c>
      <c r="D100" s="305"/>
      <c r="E100" s="305"/>
      <c r="F100" s="306">
        <v>-86610137</v>
      </c>
      <c r="H100" s="299" t="s">
        <v>323</v>
      </c>
    </row>
    <row r="101" spans="1:8" ht="14.1" customHeight="1">
      <c r="B101" s="305" t="s">
        <v>681</v>
      </c>
      <c r="C101" s="305" t="s">
        <v>682</v>
      </c>
      <c r="D101" s="305"/>
      <c r="E101" s="305"/>
      <c r="F101" s="306">
        <v>303230986</v>
      </c>
    </row>
    <row r="102" spans="1:8" ht="14.1" customHeight="1">
      <c r="B102" s="305" t="s">
        <v>683</v>
      </c>
      <c r="C102" s="305" t="s">
        <v>684</v>
      </c>
      <c r="D102" s="305"/>
      <c r="E102" s="305"/>
      <c r="F102" s="306">
        <v>303230986</v>
      </c>
    </row>
    <row r="103" spans="1:8" ht="14.1" customHeight="1">
      <c r="B103" s="305" t="s">
        <v>685</v>
      </c>
      <c r="C103" s="305" t="s">
        <v>686</v>
      </c>
      <c r="D103" s="305"/>
      <c r="E103" s="305"/>
      <c r="F103" s="306">
        <v>303230986</v>
      </c>
    </row>
    <row r="104" spans="1:8" ht="14.1" customHeight="1">
      <c r="A104" s="299" t="s">
        <v>324</v>
      </c>
      <c r="B104" s="305" t="s">
        <v>687</v>
      </c>
      <c r="C104" s="305" t="s">
        <v>427</v>
      </c>
      <c r="D104" s="305"/>
      <c r="E104" s="305"/>
      <c r="F104" s="306">
        <v>391265789</v>
      </c>
      <c r="H104" s="299" t="s">
        <v>324</v>
      </c>
    </row>
    <row r="105" spans="1:8" ht="14.1" customHeight="1">
      <c r="A105" s="299" t="s">
        <v>247</v>
      </c>
      <c r="B105" s="305" t="s">
        <v>688</v>
      </c>
      <c r="C105" s="305" t="s">
        <v>689</v>
      </c>
      <c r="D105" s="305"/>
      <c r="E105" s="305"/>
      <c r="F105" s="306">
        <v>-88034803</v>
      </c>
      <c r="H105" s="299" t="s">
        <v>247</v>
      </c>
    </row>
    <row r="106" spans="1:8" ht="14.1" customHeight="1">
      <c r="B106" s="305" t="s">
        <v>690</v>
      </c>
      <c r="C106" s="305" t="s">
        <v>691</v>
      </c>
      <c r="D106" s="305"/>
      <c r="E106" s="305"/>
      <c r="F106" s="306">
        <v>1399891194</v>
      </c>
    </row>
    <row r="107" spans="1:8" ht="14.1" customHeight="1">
      <c r="B107" s="305" t="s">
        <v>692</v>
      </c>
      <c r="C107" s="305" t="s">
        <v>693</v>
      </c>
      <c r="D107" s="305"/>
      <c r="E107" s="305"/>
      <c r="F107" s="306">
        <v>1316838759</v>
      </c>
    </row>
    <row r="108" spans="1:8" ht="14.1" customHeight="1">
      <c r="B108" s="305" t="s">
        <v>694</v>
      </c>
      <c r="C108" s="305" t="s">
        <v>693</v>
      </c>
      <c r="D108" s="305"/>
      <c r="E108" s="305"/>
      <c r="F108" s="306">
        <v>1316838759</v>
      </c>
    </row>
    <row r="109" spans="1:8" ht="14.1" customHeight="1">
      <c r="A109" s="299" t="s">
        <v>187</v>
      </c>
      <c r="B109" s="305" t="s">
        <v>695</v>
      </c>
      <c r="C109" s="305" t="s">
        <v>696</v>
      </c>
      <c r="D109" s="305"/>
      <c r="E109" s="305"/>
      <c r="F109" s="306">
        <v>1250000000</v>
      </c>
      <c r="H109" s="299" t="s">
        <v>187</v>
      </c>
    </row>
    <row r="110" spans="1:8" ht="14.1" customHeight="1">
      <c r="A110" s="299" t="s">
        <v>943</v>
      </c>
      <c r="B110" s="305" t="s">
        <v>697</v>
      </c>
      <c r="C110" s="305" t="s">
        <v>698</v>
      </c>
      <c r="D110" s="305"/>
      <c r="E110" s="305"/>
      <c r="F110" s="306">
        <v>129133393</v>
      </c>
      <c r="G110" s="299" t="s">
        <v>944</v>
      </c>
      <c r="H110" s="299" t="s">
        <v>943</v>
      </c>
    </row>
    <row r="111" spans="1:8" ht="14.1" customHeight="1">
      <c r="A111" s="299" t="s">
        <v>48</v>
      </c>
      <c r="B111" s="305" t="s">
        <v>699</v>
      </c>
      <c r="C111" s="305" t="s">
        <v>700</v>
      </c>
      <c r="D111" s="305"/>
      <c r="E111" s="305"/>
      <c r="F111" s="306">
        <v>-62294634</v>
      </c>
      <c r="G111" s="299" t="s">
        <v>945</v>
      </c>
      <c r="H111" s="299" t="s">
        <v>48</v>
      </c>
    </row>
    <row r="112" spans="1:8" ht="14.1" customHeight="1">
      <c r="B112" s="305" t="s">
        <v>701</v>
      </c>
      <c r="C112" s="305" t="s">
        <v>702</v>
      </c>
      <c r="D112" s="305"/>
      <c r="E112" s="305"/>
      <c r="F112" s="306">
        <v>83052435</v>
      </c>
    </row>
    <row r="113" spans="1:9" ht="14.1" customHeight="1">
      <c r="B113" s="305" t="s">
        <v>703</v>
      </c>
      <c r="C113" s="305" t="s">
        <v>702</v>
      </c>
      <c r="D113" s="305"/>
      <c r="E113" s="305"/>
      <c r="F113" s="306">
        <v>83052435</v>
      </c>
    </row>
    <row r="114" spans="1:9" ht="14.1" customHeight="1">
      <c r="B114" s="305" t="s">
        <v>704</v>
      </c>
      <c r="C114" s="305" t="s">
        <v>702</v>
      </c>
      <c r="D114" s="305"/>
      <c r="E114" s="305"/>
      <c r="F114" s="306">
        <v>83052435</v>
      </c>
    </row>
    <row r="115" spans="1:9" ht="14.1" customHeight="1">
      <c r="A115" s="299" t="s">
        <v>21</v>
      </c>
      <c r="B115" s="307"/>
      <c r="C115" s="307"/>
      <c r="D115" s="320" t="s">
        <v>705</v>
      </c>
      <c r="E115" s="305" t="s">
        <v>706</v>
      </c>
      <c r="F115" s="306">
        <v>81439659</v>
      </c>
      <c r="H115" s="299" t="s">
        <v>21</v>
      </c>
    </row>
    <row r="116" spans="1:9" ht="14.1" customHeight="1">
      <c r="A116" s="299" t="s">
        <v>463</v>
      </c>
      <c r="B116" s="307"/>
      <c r="C116" s="307"/>
      <c r="D116" s="320" t="s">
        <v>707</v>
      </c>
      <c r="E116" s="305" t="s">
        <v>708</v>
      </c>
      <c r="F116" s="306">
        <v>1612776</v>
      </c>
      <c r="H116" s="299" t="s">
        <v>463</v>
      </c>
    </row>
    <row r="117" spans="1:9" ht="14.1" customHeight="1">
      <c r="B117" s="310" t="s">
        <v>709</v>
      </c>
      <c r="C117" s="310" t="s">
        <v>7</v>
      </c>
      <c r="D117" s="310"/>
      <c r="E117" s="310"/>
      <c r="F117" s="311">
        <v>7434279986</v>
      </c>
    </row>
    <row r="118" spans="1:9" ht="14.1" customHeight="1">
      <c r="B118" s="305" t="s">
        <v>710</v>
      </c>
      <c r="C118" s="305" t="s">
        <v>711</v>
      </c>
      <c r="D118" s="305"/>
      <c r="E118" s="305"/>
      <c r="F118" s="306">
        <v>195246745</v>
      </c>
    </row>
    <row r="119" spans="1:9" ht="14.1" customHeight="1">
      <c r="B119" s="305" t="s">
        <v>712</v>
      </c>
      <c r="C119" s="305" t="s">
        <v>37</v>
      </c>
      <c r="D119" s="305"/>
      <c r="E119" s="305"/>
      <c r="F119" s="306">
        <v>195246745</v>
      </c>
    </row>
    <row r="120" spans="1:9" ht="14.1" customHeight="1">
      <c r="B120" s="305" t="s">
        <v>713</v>
      </c>
      <c r="C120" s="305" t="s">
        <v>714</v>
      </c>
      <c r="D120" s="305"/>
      <c r="E120" s="305"/>
      <c r="F120" s="306">
        <v>195246745</v>
      </c>
    </row>
    <row r="121" spans="1:9" ht="14.1" customHeight="1">
      <c r="B121" s="305" t="s">
        <v>715</v>
      </c>
      <c r="C121" s="305" t="s">
        <v>716</v>
      </c>
      <c r="D121" s="305"/>
      <c r="E121" s="305"/>
      <c r="F121" s="306">
        <v>181630761</v>
      </c>
    </row>
    <row r="122" spans="1:9" ht="14.1" customHeight="1">
      <c r="A122" s="299" t="s">
        <v>384</v>
      </c>
      <c r="B122" s="307"/>
      <c r="C122" s="307"/>
      <c r="D122" s="320" t="s">
        <v>717</v>
      </c>
      <c r="E122" s="305" t="s">
        <v>718</v>
      </c>
      <c r="F122" s="306">
        <v>900000</v>
      </c>
      <c r="I122" s="299" t="s">
        <v>384</v>
      </c>
    </row>
    <row r="123" spans="1:9" ht="14.1" customHeight="1">
      <c r="A123" s="299" t="s">
        <v>384</v>
      </c>
      <c r="B123" s="307"/>
      <c r="C123" s="307"/>
      <c r="D123" s="320" t="s">
        <v>719</v>
      </c>
      <c r="E123" s="305" t="s">
        <v>720</v>
      </c>
      <c r="F123" s="306">
        <v>5500000</v>
      </c>
      <c r="I123" s="299" t="s">
        <v>384</v>
      </c>
    </row>
    <row r="124" spans="1:9" ht="14.1" customHeight="1">
      <c r="A124" s="299" t="s">
        <v>384</v>
      </c>
      <c r="B124" s="307"/>
      <c r="C124" s="307"/>
      <c r="D124" s="320" t="s">
        <v>721</v>
      </c>
      <c r="E124" s="305" t="s">
        <v>594</v>
      </c>
      <c r="F124" s="306">
        <v>58052495</v>
      </c>
      <c r="I124" s="299" t="s">
        <v>384</v>
      </c>
    </row>
    <row r="125" spans="1:9" ht="14.1" customHeight="1">
      <c r="A125" s="299" t="s">
        <v>384</v>
      </c>
      <c r="B125" s="307"/>
      <c r="C125" s="307"/>
      <c r="D125" s="320" t="s">
        <v>722</v>
      </c>
      <c r="E125" s="305" t="s">
        <v>723</v>
      </c>
      <c r="F125" s="306">
        <v>486000</v>
      </c>
      <c r="I125" s="299" t="s">
        <v>384</v>
      </c>
    </row>
    <row r="126" spans="1:9" ht="14.1" customHeight="1">
      <c r="A126" s="299" t="s">
        <v>384</v>
      </c>
      <c r="B126" s="307"/>
      <c r="C126" s="307"/>
      <c r="D126" s="320" t="s">
        <v>724</v>
      </c>
      <c r="E126" s="305" t="s">
        <v>725</v>
      </c>
      <c r="F126" s="306">
        <v>5500000</v>
      </c>
      <c r="I126" s="299" t="s">
        <v>384</v>
      </c>
    </row>
    <row r="127" spans="1:9" ht="14.1" customHeight="1">
      <c r="A127" s="299" t="s">
        <v>384</v>
      </c>
      <c r="B127" s="307"/>
      <c r="C127" s="307"/>
      <c r="D127" s="320" t="s">
        <v>726</v>
      </c>
      <c r="E127" s="305" t="s">
        <v>727</v>
      </c>
      <c r="F127" s="306">
        <v>3780000</v>
      </c>
      <c r="I127" s="299" t="s">
        <v>384</v>
      </c>
    </row>
    <row r="128" spans="1:9" ht="14.1" customHeight="1">
      <c r="A128" s="299" t="s">
        <v>384</v>
      </c>
      <c r="B128" s="307"/>
      <c r="C128" s="307"/>
      <c r="D128" s="320" t="s">
        <v>728</v>
      </c>
      <c r="E128" s="305" t="s">
        <v>729</v>
      </c>
      <c r="F128" s="306">
        <v>1118000</v>
      </c>
      <c r="I128" s="299" t="s">
        <v>384</v>
      </c>
    </row>
    <row r="129" spans="1:9" ht="14.1" customHeight="1">
      <c r="A129" s="299" t="s">
        <v>384</v>
      </c>
      <c r="B129" s="307"/>
      <c r="C129" s="307"/>
      <c r="D129" s="320" t="s">
        <v>730</v>
      </c>
      <c r="E129" s="305" t="s">
        <v>731</v>
      </c>
      <c r="F129" s="306">
        <v>436000</v>
      </c>
      <c r="I129" s="299" t="s">
        <v>384</v>
      </c>
    </row>
    <row r="130" spans="1:9" ht="14.1" customHeight="1">
      <c r="A130" s="299" t="s">
        <v>384</v>
      </c>
      <c r="B130" s="307"/>
      <c r="C130" s="307"/>
      <c r="D130" s="320" t="s">
        <v>732</v>
      </c>
      <c r="E130" s="305" t="s">
        <v>733</v>
      </c>
      <c r="F130" s="306">
        <v>95849216</v>
      </c>
      <c r="I130" s="299" t="s">
        <v>384</v>
      </c>
    </row>
    <row r="131" spans="1:9" ht="14.1" customHeight="1">
      <c r="A131" s="299" t="s">
        <v>384</v>
      </c>
      <c r="B131" s="307"/>
      <c r="C131" s="307"/>
      <c r="D131" s="320" t="s">
        <v>734</v>
      </c>
      <c r="E131" s="305" t="s">
        <v>735</v>
      </c>
      <c r="F131" s="306">
        <v>40000</v>
      </c>
      <c r="I131" s="299" t="s">
        <v>384</v>
      </c>
    </row>
    <row r="132" spans="1:9" ht="14.1" customHeight="1">
      <c r="A132" s="299" t="s">
        <v>384</v>
      </c>
      <c r="B132" s="307"/>
      <c r="C132" s="307"/>
      <c r="D132" s="320" t="s">
        <v>736</v>
      </c>
      <c r="E132" s="305" t="s">
        <v>737</v>
      </c>
      <c r="F132" s="306">
        <v>440000</v>
      </c>
      <c r="I132" s="299" t="s">
        <v>384</v>
      </c>
    </row>
    <row r="133" spans="1:9" ht="14.1" customHeight="1">
      <c r="A133" s="299" t="s">
        <v>384</v>
      </c>
      <c r="B133" s="307"/>
      <c r="C133" s="307"/>
      <c r="D133" s="320" t="s">
        <v>738</v>
      </c>
      <c r="E133" s="305" t="s">
        <v>739</v>
      </c>
      <c r="F133" s="306">
        <v>6000000</v>
      </c>
      <c r="I133" s="299" t="s">
        <v>384</v>
      </c>
    </row>
    <row r="134" spans="1:9" ht="14.1" customHeight="1">
      <c r="A134" s="299" t="s">
        <v>384</v>
      </c>
      <c r="B134" s="307"/>
      <c r="C134" s="307"/>
      <c r="D134" s="320" t="s">
        <v>740</v>
      </c>
      <c r="E134" s="305" t="s">
        <v>741</v>
      </c>
      <c r="F134" s="306">
        <v>1584000</v>
      </c>
      <c r="I134" s="299" t="s">
        <v>384</v>
      </c>
    </row>
    <row r="135" spans="1:9" ht="14.1" customHeight="1">
      <c r="A135" s="299" t="s">
        <v>384</v>
      </c>
      <c r="B135" s="307"/>
      <c r="C135" s="307"/>
      <c r="D135" s="320" t="s">
        <v>742</v>
      </c>
      <c r="E135" s="305" t="s">
        <v>743</v>
      </c>
      <c r="F135" s="306">
        <v>1302450</v>
      </c>
      <c r="I135" s="299" t="s">
        <v>384</v>
      </c>
    </row>
    <row r="136" spans="1:9" ht="14.1" customHeight="1">
      <c r="A136" s="299" t="s">
        <v>384</v>
      </c>
      <c r="B136" s="307"/>
      <c r="C136" s="307"/>
      <c r="D136" s="320" t="s">
        <v>744</v>
      </c>
      <c r="E136" s="305" t="s">
        <v>745</v>
      </c>
      <c r="F136" s="306">
        <v>642600</v>
      </c>
      <c r="I136" s="299" t="s">
        <v>384</v>
      </c>
    </row>
    <row r="137" spans="1:9" ht="14.1" customHeight="1">
      <c r="B137" s="305" t="s">
        <v>746</v>
      </c>
      <c r="C137" s="305" t="s">
        <v>747</v>
      </c>
      <c r="D137" s="305"/>
      <c r="E137" s="305"/>
      <c r="F137" s="306">
        <v>13615984</v>
      </c>
    </row>
    <row r="138" spans="1:9" ht="14.1" customHeight="1">
      <c r="A138" s="299" t="s">
        <v>384</v>
      </c>
      <c r="B138" s="307"/>
      <c r="C138" s="307"/>
      <c r="D138" s="320" t="s">
        <v>589</v>
      </c>
      <c r="E138" s="305" t="s">
        <v>590</v>
      </c>
      <c r="F138" s="306">
        <v>-60950938</v>
      </c>
      <c r="I138" s="299" t="s">
        <v>384</v>
      </c>
    </row>
    <row r="139" spans="1:9" ht="14.1" customHeight="1">
      <c r="A139" s="299" t="s">
        <v>384</v>
      </c>
      <c r="B139" s="307"/>
      <c r="C139" s="307"/>
      <c r="D139" s="320" t="s">
        <v>591</v>
      </c>
      <c r="E139" s="305" t="s">
        <v>592</v>
      </c>
      <c r="F139" s="306">
        <v>41568202</v>
      </c>
      <c r="I139" s="299" t="s">
        <v>384</v>
      </c>
    </row>
    <row r="140" spans="1:9" ht="14.1" customHeight="1">
      <c r="A140" s="299" t="s">
        <v>384</v>
      </c>
      <c r="B140" s="307"/>
      <c r="C140" s="307"/>
      <c r="D140" s="320" t="s">
        <v>599</v>
      </c>
      <c r="E140" s="305" t="s">
        <v>600</v>
      </c>
      <c r="F140" s="306">
        <v>22287550</v>
      </c>
      <c r="I140" s="299" t="s">
        <v>384</v>
      </c>
    </row>
    <row r="141" spans="1:9" ht="14.1" customHeight="1">
      <c r="A141" s="299" t="s">
        <v>384</v>
      </c>
      <c r="B141" s="307"/>
      <c r="C141" s="307"/>
      <c r="D141" s="320" t="s">
        <v>601</v>
      </c>
      <c r="E141" s="305" t="s">
        <v>600</v>
      </c>
      <c r="F141" s="306">
        <v>3169184</v>
      </c>
      <c r="I141" s="299" t="s">
        <v>384</v>
      </c>
    </row>
    <row r="142" spans="1:9" ht="14.1" customHeight="1">
      <c r="A142" s="299" t="s">
        <v>384</v>
      </c>
      <c r="B142" s="307"/>
      <c r="C142" s="307"/>
      <c r="D142" s="320" t="s">
        <v>605</v>
      </c>
      <c r="E142" s="305" t="s">
        <v>606</v>
      </c>
      <c r="F142" s="306">
        <v>-16468</v>
      </c>
      <c r="I142" s="299" t="s">
        <v>384</v>
      </c>
    </row>
    <row r="143" spans="1:9" ht="14.1" customHeight="1">
      <c r="A143" s="299" t="s">
        <v>384</v>
      </c>
      <c r="B143" s="307"/>
      <c r="C143" s="307"/>
      <c r="D143" s="320" t="s">
        <v>748</v>
      </c>
      <c r="E143" s="305" t="s">
        <v>749</v>
      </c>
      <c r="F143" s="306">
        <v>8310752</v>
      </c>
      <c r="I143" s="299" t="s">
        <v>384</v>
      </c>
    </row>
    <row r="144" spans="1:9" ht="14.1" customHeight="1">
      <c r="A144" s="299" t="s">
        <v>384</v>
      </c>
      <c r="B144" s="307"/>
      <c r="C144" s="307"/>
      <c r="D144" s="320" t="s">
        <v>750</v>
      </c>
      <c r="E144" s="305" t="s">
        <v>751</v>
      </c>
      <c r="F144" s="306">
        <v>-1080168</v>
      </c>
      <c r="I144" s="299" t="s">
        <v>384</v>
      </c>
    </row>
    <row r="145" spans="1:9" ht="14.1" customHeight="1">
      <c r="A145" s="299" t="s">
        <v>384</v>
      </c>
      <c r="B145" s="307"/>
      <c r="C145" s="307"/>
      <c r="D145" s="320" t="s">
        <v>752</v>
      </c>
      <c r="E145" s="305" t="s">
        <v>753</v>
      </c>
      <c r="F145" s="306">
        <v>220000</v>
      </c>
      <c r="I145" s="299" t="s">
        <v>384</v>
      </c>
    </row>
    <row r="146" spans="1:9" ht="14.1" customHeight="1">
      <c r="A146" s="299" t="s">
        <v>384</v>
      </c>
      <c r="B146" s="307"/>
      <c r="C146" s="307"/>
      <c r="D146" s="320" t="s">
        <v>754</v>
      </c>
      <c r="E146" s="305" t="s">
        <v>755</v>
      </c>
      <c r="F146" s="306">
        <v>132000</v>
      </c>
      <c r="I146" s="299" t="s">
        <v>384</v>
      </c>
    </row>
    <row r="147" spans="1:9" ht="14.1" customHeight="1">
      <c r="A147" s="299" t="s">
        <v>384</v>
      </c>
      <c r="B147" s="307"/>
      <c r="C147" s="307"/>
      <c r="D147" s="320" t="s">
        <v>756</v>
      </c>
      <c r="E147" s="305" t="s">
        <v>757</v>
      </c>
      <c r="F147" s="306">
        <v>-55000</v>
      </c>
      <c r="I147" s="299" t="s">
        <v>384</v>
      </c>
    </row>
    <row r="148" spans="1:9" ht="14.1" customHeight="1">
      <c r="A148" s="299" t="s">
        <v>384</v>
      </c>
      <c r="B148" s="307"/>
      <c r="C148" s="307"/>
      <c r="D148" s="320" t="s">
        <v>758</v>
      </c>
      <c r="E148" s="305" t="s">
        <v>759</v>
      </c>
      <c r="F148" s="306">
        <v>16380</v>
      </c>
      <c r="I148" s="299" t="s">
        <v>384</v>
      </c>
    </row>
    <row r="149" spans="1:9" ht="14.1" customHeight="1">
      <c r="A149" s="299" t="s">
        <v>384</v>
      </c>
      <c r="B149" s="307"/>
      <c r="C149" s="307"/>
      <c r="D149" s="320" t="s">
        <v>760</v>
      </c>
      <c r="E149" s="305" t="s">
        <v>761</v>
      </c>
      <c r="F149" s="306">
        <v>57700</v>
      </c>
      <c r="I149" s="299" t="s">
        <v>384</v>
      </c>
    </row>
    <row r="150" spans="1:9" ht="14.1" customHeight="1">
      <c r="A150" s="299" t="s">
        <v>384</v>
      </c>
      <c r="B150" s="307"/>
      <c r="C150" s="307"/>
      <c r="D150" s="320" t="s">
        <v>762</v>
      </c>
      <c r="E150" s="305" t="s">
        <v>763</v>
      </c>
      <c r="F150" s="306">
        <v>-43210</v>
      </c>
      <c r="I150" s="299" t="s">
        <v>384</v>
      </c>
    </row>
    <row r="151" spans="1:9" ht="14.1" customHeight="1">
      <c r="B151" s="305" t="s">
        <v>764</v>
      </c>
      <c r="C151" s="305" t="s">
        <v>765</v>
      </c>
      <c r="D151" s="305"/>
      <c r="E151" s="305"/>
      <c r="F151" s="306">
        <v>4519641965</v>
      </c>
    </row>
    <row r="152" spans="1:9" ht="14.1" customHeight="1">
      <c r="B152" s="305" t="s">
        <v>766</v>
      </c>
      <c r="C152" s="305" t="s">
        <v>767</v>
      </c>
      <c r="D152" s="305"/>
      <c r="E152" s="305"/>
      <c r="F152" s="306">
        <v>4519641965</v>
      </c>
    </row>
    <row r="153" spans="1:9" ht="14.1" customHeight="1">
      <c r="B153" s="305" t="s">
        <v>768</v>
      </c>
      <c r="C153" s="305" t="s">
        <v>767</v>
      </c>
      <c r="D153" s="305"/>
      <c r="E153" s="305"/>
      <c r="F153" s="306">
        <v>4502029785</v>
      </c>
    </row>
    <row r="154" spans="1:9" ht="14.1" customHeight="1">
      <c r="A154" s="299" t="s">
        <v>442</v>
      </c>
      <c r="B154" s="305" t="s">
        <v>769</v>
      </c>
      <c r="C154" s="305" t="s">
        <v>770</v>
      </c>
      <c r="D154" s="305"/>
      <c r="E154" s="305"/>
      <c r="F154" s="306">
        <v>4502029785</v>
      </c>
      <c r="G154" s="299" t="s">
        <v>950</v>
      </c>
      <c r="I154" s="299" t="s">
        <v>384</v>
      </c>
    </row>
    <row r="155" spans="1:9" ht="14.1" customHeight="1">
      <c r="B155" s="305" t="s">
        <v>771</v>
      </c>
      <c r="C155" s="305" t="s">
        <v>772</v>
      </c>
      <c r="D155" s="305"/>
      <c r="E155" s="305"/>
      <c r="F155" s="306">
        <v>17612180</v>
      </c>
    </row>
    <row r="156" spans="1:9" ht="14.1" customHeight="1">
      <c r="A156" s="299" t="s">
        <v>384</v>
      </c>
      <c r="B156" s="305" t="s">
        <v>773</v>
      </c>
      <c r="C156" s="305" t="s">
        <v>946</v>
      </c>
      <c r="D156" s="305"/>
      <c r="E156" s="305"/>
      <c r="F156" s="306">
        <v>36597269</v>
      </c>
      <c r="G156" s="299" t="s">
        <v>948</v>
      </c>
      <c r="I156" s="299" t="s">
        <v>384</v>
      </c>
    </row>
    <row r="157" spans="1:9" ht="14.1" customHeight="1">
      <c r="A157" s="299" t="s">
        <v>384</v>
      </c>
      <c r="B157" s="305" t="s">
        <v>774</v>
      </c>
      <c r="C157" s="305" t="s">
        <v>947</v>
      </c>
      <c r="D157" s="305"/>
      <c r="E157" s="305"/>
      <c r="F157" s="306">
        <v>-18985089</v>
      </c>
      <c r="G157" s="299" t="s">
        <v>949</v>
      </c>
      <c r="I157" s="299" t="s">
        <v>384</v>
      </c>
    </row>
    <row r="158" spans="1:9" ht="14.1" customHeight="1">
      <c r="B158" s="305" t="s">
        <v>775</v>
      </c>
      <c r="C158" s="305" t="s">
        <v>776</v>
      </c>
      <c r="D158" s="305"/>
      <c r="E158" s="305"/>
      <c r="F158" s="306">
        <v>18797103</v>
      </c>
    </row>
    <row r="159" spans="1:9" ht="14.1" customHeight="1">
      <c r="B159" s="305" t="s">
        <v>777</v>
      </c>
      <c r="C159" s="305" t="s">
        <v>778</v>
      </c>
      <c r="D159" s="305"/>
      <c r="E159" s="305"/>
      <c r="F159" s="306">
        <v>18797103</v>
      </c>
    </row>
    <row r="160" spans="1:9" ht="14.1" customHeight="1">
      <c r="B160" s="305" t="s">
        <v>779</v>
      </c>
      <c r="C160" s="305" t="s">
        <v>778</v>
      </c>
      <c r="D160" s="305"/>
      <c r="E160" s="305"/>
      <c r="F160" s="306">
        <v>13533999</v>
      </c>
    </row>
    <row r="161" spans="1:9" ht="14.1" customHeight="1">
      <c r="A161" s="299" t="s">
        <v>289</v>
      </c>
      <c r="B161" s="305" t="s">
        <v>780</v>
      </c>
      <c r="C161" s="305" t="s">
        <v>781</v>
      </c>
      <c r="D161" s="305"/>
      <c r="E161" s="305"/>
      <c r="F161" s="306">
        <v>6699999</v>
      </c>
      <c r="I161" s="299" t="s">
        <v>289</v>
      </c>
    </row>
    <row r="162" spans="1:9" ht="14.1" customHeight="1">
      <c r="A162" s="299" t="s">
        <v>381</v>
      </c>
      <c r="B162" s="305" t="s">
        <v>782</v>
      </c>
      <c r="C162" s="305" t="s">
        <v>381</v>
      </c>
      <c r="D162" s="305"/>
      <c r="E162" s="305"/>
      <c r="F162" s="306">
        <v>6834000</v>
      </c>
      <c r="I162" s="299" t="s">
        <v>381</v>
      </c>
    </row>
    <row r="163" spans="1:9" ht="14.1" customHeight="1">
      <c r="B163" s="305" t="s">
        <v>783</v>
      </c>
      <c r="C163" s="305" t="s">
        <v>784</v>
      </c>
      <c r="D163" s="305"/>
      <c r="E163" s="305"/>
      <c r="F163" s="306">
        <v>5263104</v>
      </c>
    </row>
    <row r="164" spans="1:9" ht="14.1" customHeight="1">
      <c r="A164" s="299" t="s">
        <v>22</v>
      </c>
      <c r="B164" s="305" t="s">
        <v>785</v>
      </c>
      <c r="C164" s="305" t="s">
        <v>786</v>
      </c>
      <c r="D164" s="305"/>
      <c r="E164" s="305"/>
      <c r="F164" s="306">
        <v>5263104</v>
      </c>
      <c r="I164" s="299" t="s">
        <v>22</v>
      </c>
    </row>
    <row r="165" spans="1:9" ht="14.1" customHeight="1">
      <c r="B165" s="305" t="s">
        <v>787</v>
      </c>
      <c r="C165" s="305" t="s">
        <v>788</v>
      </c>
      <c r="D165" s="305"/>
      <c r="E165" s="305"/>
      <c r="F165" s="306">
        <v>2700594173</v>
      </c>
    </row>
    <row r="166" spans="1:9" ht="14.1" customHeight="1">
      <c r="B166" s="305" t="s">
        <v>789</v>
      </c>
      <c r="C166" s="305" t="s">
        <v>790</v>
      </c>
      <c r="D166" s="305"/>
      <c r="E166" s="305"/>
      <c r="F166" s="306">
        <v>2700594173</v>
      </c>
    </row>
    <row r="167" spans="1:9" ht="14.1" customHeight="1">
      <c r="B167" s="305" t="s">
        <v>791</v>
      </c>
      <c r="C167" s="305" t="s">
        <v>790</v>
      </c>
      <c r="D167" s="305"/>
      <c r="E167" s="305"/>
      <c r="F167" s="306">
        <v>2700594173</v>
      </c>
    </row>
    <row r="168" spans="1:9" ht="14.1" customHeight="1">
      <c r="B168" s="305" t="s">
        <v>792</v>
      </c>
      <c r="C168" s="305" t="s">
        <v>793</v>
      </c>
      <c r="D168" s="305"/>
      <c r="E168" s="305"/>
      <c r="F168" s="306">
        <v>2700594173</v>
      </c>
    </row>
    <row r="169" spans="1:9" ht="14.1" customHeight="1">
      <c r="A169" s="299" t="s">
        <v>384</v>
      </c>
      <c r="B169" s="307"/>
      <c r="C169" s="307"/>
      <c r="D169" s="320" t="s">
        <v>794</v>
      </c>
      <c r="E169" s="305" t="s">
        <v>795</v>
      </c>
      <c r="F169" s="306">
        <v>1802534139</v>
      </c>
      <c r="I169" s="299" t="s">
        <v>383</v>
      </c>
    </row>
    <row r="170" spans="1:9" ht="14.1" customHeight="1">
      <c r="A170" s="299" t="s">
        <v>384</v>
      </c>
      <c r="B170" s="307"/>
      <c r="C170" s="307"/>
      <c r="D170" s="320" t="s">
        <v>796</v>
      </c>
      <c r="E170" s="305" t="s">
        <v>797</v>
      </c>
      <c r="F170" s="306">
        <v>886961034</v>
      </c>
      <c r="I170" s="299" t="s">
        <v>383</v>
      </c>
    </row>
    <row r="171" spans="1:9" ht="14.1" customHeight="1">
      <c r="A171" s="299" t="s">
        <v>384</v>
      </c>
      <c r="B171" s="307"/>
      <c r="C171" s="307"/>
      <c r="D171" s="320" t="s">
        <v>798</v>
      </c>
      <c r="E171" s="305" t="s">
        <v>799</v>
      </c>
      <c r="F171" s="306">
        <v>279000</v>
      </c>
      <c r="I171" s="299" t="s">
        <v>383</v>
      </c>
    </row>
    <row r="172" spans="1:9" ht="14.1" customHeight="1">
      <c r="A172" s="299" t="s">
        <v>951</v>
      </c>
      <c r="B172" s="307"/>
      <c r="C172" s="307"/>
      <c r="D172" s="320" t="s">
        <v>800</v>
      </c>
      <c r="E172" s="305" t="s">
        <v>801</v>
      </c>
      <c r="F172" s="306">
        <v>20000</v>
      </c>
      <c r="I172" s="299" t="s">
        <v>951</v>
      </c>
    </row>
    <row r="173" spans="1:9" ht="14.1" customHeight="1">
      <c r="A173" s="299" t="s">
        <v>951</v>
      </c>
      <c r="B173" s="307"/>
      <c r="C173" s="307"/>
      <c r="D173" s="320" t="s">
        <v>802</v>
      </c>
      <c r="E173" s="305" t="s">
        <v>803</v>
      </c>
      <c r="F173" s="306">
        <v>1800000</v>
      </c>
      <c r="I173" s="299" t="s">
        <v>951</v>
      </c>
    </row>
    <row r="174" spans="1:9" ht="14.1" customHeight="1">
      <c r="A174" s="299" t="s">
        <v>951</v>
      </c>
      <c r="B174" s="307"/>
      <c r="C174" s="307"/>
      <c r="D174" s="320" t="s">
        <v>804</v>
      </c>
      <c r="E174" s="305" t="s">
        <v>805</v>
      </c>
      <c r="F174" s="306">
        <v>9000000</v>
      </c>
      <c r="I174" s="299" t="s">
        <v>951</v>
      </c>
    </row>
    <row r="175" spans="1:9" ht="14.1" customHeight="1">
      <c r="B175" s="310" t="s">
        <v>806</v>
      </c>
      <c r="C175" s="310" t="s">
        <v>42</v>
      </c>
      <c r="D175" s="310"/>
      <c r="E175" s="310"/>
      <c r="F175" s="311">
        <v>10954833580</v>
      </c>
    </row>
    <row r="176" spans="1:9" ht="14.1" customHeight="1">
      <c r="B176" s="305" t="s">
        <v>807</v>
      </c>
      <c r="C176" s="305" t="s">
        <v>808</v>
      </c>
      <c r="D176" s="305"/>
      <c r="E176" s="305"/>
      <c r="F176" s="306">
        <v>10954833580</v>
      </c>
    </row>
    <row r="177" spans="1:9" ht="14.1" customHeight="1">
      <c r="B177" s="305" t="s">
        <v>809</v>
      </c>
      <c r="C177" s="305" t="s">
        <v>810</v>
      </c>
      <c r="D177" s="305"/>
      <c r="E177" s="305"/>
      <c r="F177" s="306">
        <v>11337000000</v>
      </c>
    </row>
    <row r="178" spans="1:9" ht="14.1" customHeight="1">
      <c r="B178" s="305" t="s">
        <v>811</v>
      </c>
      <c r="C178" s="305" t="s">
        <v>810</v>
      </c>
      <c r="D178" s="305"/>
      <c r="E178" s="305"/>
      <c r="F178" s="306">
        <v>11337000000</v>
      </c>
    </row>
    <row r="179" spans="1:9" ht="14.1" customHeight="1">
      <c r="A179" s="299" t="s">
        <v>43</v>
      </c>
      <c r="B179" s="305" t="s">
        <v>812</v>
      </c>
      <c r="C179" s="305" t="s">
        <v>813</v>
      </c>
      <c r="D179" s="305"/>
      <c r="E179" s="305"/>
      <c r="F179" s="306">
        <v>11337000000</v>
      </c>
      <c r="I179" s="299" t="s">
        <v>43</v>
      </c>
    </row>
    <row r="180" spans="1:9" ht="14.1" customHeight="1">
      <c r="B180" s="305" t="s">
        <v>814</v>
      </c>
      <c r="C180" s="305" t="s">
        <v>815</v>
      </c>
      <c r="D180" s="305"/>
      <c r="E180" s="305"/>
      <c r="F180" s="306">
        <v>1724549</v>
      </c>
    </row>
    <row r="181" spans="1:9" ht="14.1" customHeight="1">
      <c r="B181" s="305" t="s">
        <v>816</v>
      </c>
      <c r="C181" s="305" t="s">
        <v>815</v>
      </c>
      <c r="D181" s="305"/>
      <c r="E181" s="305"/>
      <c r="F181" s="306">
        <v>1724549</v>
      </c>
    </row>
    <row r="182" spans="1:9" ht="14.1" customHeight="1">
      <c r="A182" s="299" t="s">
        <v>417</v>
      </c>
      <c r="B182" s="305" t="s">
        <v>817</v>
      </c>
      <c r="C182" s="305" t="s">
        <v>818</v>
      </c>
      <c r="D182" s="305"/>
      <c r="E182" s="305"/>
      <c r="F182" s="306">
        <v>1724549</v>
      </c>
      <c r="I182" s="299" t="s">
        <v>417</v>
      </c>
    </row>
    <row r="183" spans="1:9" ht="14.1" customHeight="1">
      <c r="B183" s="305" t="s">
        <v>819</v>
      </c>
      <c r="C183" s="305" t="s">
        <v>162</v>
      </c>
      <c r="D183" s="305"/>
      <c r="E183" s="305"/>
      <c r="F183" s="306">
        <v>4630564</v>
      </c>
    </row>
    <row r="184" spans="1:9" ht="14.1" customHeight="1">
      <c r="B184" s="305" t="s">
        <v>820</v>
      </c>
      <c r="C184" s="305" t="s">
        <v>162</v>
      </c>
      <c r="D184" s="305"/>
      <c r="E184" s="305"/>
      <c r="F184" s="306">
        <v>4630564</v>
      </c>
    </row>
    <row r="185" spans="1:9" ht="14.1" customHeight="1">
      <c r="A185" s="299" t="s">
        <v>162</v>
      </c>
      <c r="B185" s="305" t="s">
        <v>821</v>
      </c>
      <c r="C185" s="305" t="s">
        <v>822</v>
      </c>
      <c r="D185" s="305"/>
      <c r="E185" s="305"/>
      <c r="F185" s="306">
        <v>4630564</v>
      </c>
      <c r="I185" s="299" t="s">
        <v>162</v>
      </c>
    </row>
    <row r="186" spans="1:9" ht="14.1" customHeight="1">
      <c r="B186" s="305" t="s">
        <v>823</v>
      </c>
      <c r="C186" s="305" t="s">
        <v>824</v>
      </c>
      <c r="D186" s="305"/>
      <c r="E186" s="305"/>
      <c r="F186" s="306">
        <v>-388521533</v>
      </c>
    </row>
    <row r="187" spans="1:9" ht="14.1" customHeight="1">
      <c r="B187" s="305" t="s">
        <v>825</v>
      </c>
      <c r="C187" s="305" t="s">
        <v>826</v>
      </c>
      <c r="D187" s="305"/>
      <c r="E187" s="305"/>
      <c r="F187" s="306">
        <v>38648527</v>
      </c>
    </row>
    <row r="188" spans="1:9" ht="14.1" customHeight="1">
      <c r="A188" s="299" t="s">
        <v>952</v>
      </c>
      <c r="B188" s="305" t="s">
        <v>827</v>
      </c>
      <c r="C188" s="305" t="s">
        <v>828</v>
      </c>
      <c r="D188" s="305"/>
      <c r="E188" s="305"/>
      <c r="F188" s="306">
        <v>38648527</v>
      </c>
      <c r="I188" s="299" t="s">
        <v>952</v>
      </c>
    </row>
    <row r="189" spans="1:9" ht="14.1" customHeight="1">
      <c r="B189" s="305" t="s">
        <v>829</v>
      </c>
      <c r="C189" s="305" t="s">
        <v>830</v>
      </c>
      <c r="D189" s="305"/>
      <c r="E189" s="305"/>
      <c r="F189" s="306">
        <v>-427170060</v>
      </c>
    </row>
    <row r="190" spans="1:9" ht="14.1" customHeight="1">
      <c r="A190" s="299" t="s">
        <v>211</v>
      </c>
      <c r="B190" s="305" t="s">
        <v>831</v>
      </c>
      <c r="C190" s="305" t="s">
        <v>211</v>
      </c>
      <c r="D190" s="305"/>
      <c r="E190" s="305"/>
      <c r="F190" s="306">
        <v>-427170060</v>
      </c>
      <c r="I190" s="299" t="s">
        <v>211</v>
      </c>
    </row>
    <row r="191" spans="1:9" ht="14.1" customHeight="1">
      <c r="B191" s="310" t="s">
        <v>832</v>
      </c>
      <c r="C191" s="310" t="s">
        <v>833</v>
      </c>
      <c r="D191" s="310"/>
      <c r="E191" s="310"/>
      <c r="F191" s="311">
        <v>189748248</v>
      </c>
    </row>
    <row r="192" spans="1:9" ht="14.1" customHeight="1">
      <c r="B192" s="305" t="s">
        <v>834</v>
      </c>
      <c r="C192" s="305" t="s">
        <v>57</v>
      </c>
      <c r="D192" s="305"/>
      <c r="E192" s="305"/>
      <c r="F192" s="306">
        <v>189748248</v>
      </c>
    </row>
    <row r="193" spans="1:10" ht="14.1" customHeight="1">
      <c r="B193" s="305" t="s">
        <v>835</v>
      </c>
      <c r="C193" s="305" t="s">
        <v>836</v>
      </c>
      <c r="D193" s="305"/>
      <c r="E193" s="305"/>
      <c r="F193" s="306">
        <v>119532014</v>
      </c>
    </row>
    <row r="194" spans="1:10" ht="14.1" customHeight="1">
      <c r="B194" s="305" t="s">
        <v>837</v>
      </c>
      <c r="C194" s="305" t="s">
        <v>838</v>
      </c>
      <c r="D194" s="305"/>
      <c r="E194" s="305"/>
      <c r="F194" s="306">
        <v>110286198</v>
      </c>
    </row>
    <row r="195" spans="1:10" ht="14.1" customHeight="1">
      <c r="B195" s="305" t="s">
        <v>839</v>
      </c>
      <c r="C195" s="305" t="s">
        <v>954</v>
      </c>
      <c r="D195" s="305"/>
      <c r="E195" s="305"/>
      <c r="F195" s="306">
        <v>110286198</v>
      </c>
    </row>
    <row r="196" spans="1:10" ht="14.1" customHeight="1">
      <c r="B196" s="305" t="s">
        <v>840</v>
      </c>
      <c r="C196" s="305" t="s">
        <v>838</v>
      </c>
      <c r="D196" s="305"/>
      <c r="E196" s="305"/>
      <c r="F196" s="306">
        <v>9245816</v>
      </c>
    </row>
    <row r="197" spans="1:10" ht="14.1" customHeight="1">
      <c r="B197" s="305" t="s">
        <v>841</v>
      </c>
      <c r="C197" s="305" t="s">
        <v>955</v>
      </c>
      <c r="D197" s="305"/>
      <c r="E197" s="305"/>
      <c r="F197" s="306">
        <v>7500000</v>
      </c>
    </row>
    <row r="198" spans="1:10" ht="14.1" customHeight="1">
      <c r="B198" s="305" t="s">
        <v>842</v>
      </c>
      <c r="C198" s="305" t="s">
        <v>956</v>
      </c>
      <c r="D198" s="305"/>
      <c r="E198" s="305"/>
      <c r="F198" s="306">
        <v>1745816</v>
      </c>
    </row>
    <row r="199" spans="1:10" ht="14.1" customHeight="1">
      <c r="B199" s="305" t="s">
        <v>843</v>
      </c>
      <c r="C199" s="305" t="s">
        <v>844</v>
      </c>
      <c r="D199" s="305"/>
      <c r="E199" s="305"/>
      <c r="F199" s="306">
        <v>11368244</v>
      </c>
    </row>
    <row r="200" spans="1:10" ht="14.1" customHeight="1">
      <c r="B200" s="305" t="s">
        <v>845</v>
      </c>
      <c r="C200" s="305" t="s">
        <v>844</v>
      </c>
      <c r="D200" s="305"/>
      <c r="E200" s="305"/>
      <c r="F200" s="306">
        <v>11368244</v>
      </c>
    </row>
    <row r="201" spans="1:10" ht="14.1" customHeight="1">
      <c r="A201" s="299" t="s">
        <v>339</v>
      </c>
      <c r="B201" s="305" t="s">
        <v>846</v>
      </c>
      <c r="C201" s="305" t="s">
        <v>847</v>
      </c>
      <c r="D201" s="305"/>
      <c r="E201" s="305"/>
      <c r="F201" s="306">
        <v>11368244</v>
      </c>
      <c r="J201" s="299" t="s">
        <v>339</v>
      </c>
    </row>
    <row r="202" spans="1:10" ht="14.1" customHeight="1">
      <c r="B202" s="305" t="s">
        <v>848</v>
      </c>
      <c r="C202" s="305" t="s">
        <v>849</v>
      </c>
      <c r="D202" s="305"/>
      <c r="E202" s="305"/>
      <c r="F202" s="306">
        <v>39837509</v>
      </c>
    </row>
    <row r="203" spans="1:10" ht="14.1" customHeight="1">
      <c r="B203" s="305" t="s">
        <v>850</v>
      </c>
      <c r="C203" s="305" t="s">
        <v>851</v>
      </c>
      <c r="D203" s="305"/>
      <c r="E203" s="305"/>
      <c r="F203" s="306">
        <v>4293856</v>
      </c>
    </row>
    <row r="204" spans="1:10" ht="14.1" customHeight="1">
      <c r="A204" s="299" t="s">
        <v>376</v>
      </c>
      <c r="B204" s="305" t="s">
        <v>852</v>
      </c>
      <c r="C204" s="305" t="s">
        <v>853</v>
      </c>
      <c r="D204" s="305"/>
      <c r="E204" s="305"/>
      <c r="F204" s="306">
        <v>4293856</v>
      </c>
      <c r="J204" s="299" t="s">
        <v>376</v>
      </c>
    </row>
    <row r="205" spans="1:10" ht="14.1" customHeight="1">
      <c r="B205" s="305" t="s">
        <v>854</v>
      </c>
      <c r="C205" s="305" t="s">
        <v>855</v>
      </c>
      <c r="D205" s="305"/>
      <c r="E205" s="305"/>
      <c r="F205" s="306">
        <v>31782933</v>
      </c>
    </row>
    <row r="206" spans="1:10" ht="14.1" customHeight="1">
      <c r="A206" s="299" t="s">
        <v>276</v>
      </c>
      <c r="B206" s="305" t="s">
        <v>856</v>
      </c>
      <c r="C206" s="305" t="s">
        <v>957</v>
      </c>
      <c r="D206" s="305"/>
      <c r="E206" s="305"/>
      <c r="F206" s="306">
        <v>29716500</v>
      </c>
      <c r="J206" s="299" t="s">
        <v>276</v>
      </c>
    </row>
    <row r="207" spans="1:10" ht="14.1" customHeight="1">
      <c r="A207" s="299" t="s">
        <v>276</v>
      </c>
      <c r="B207" s="305" t="s">
        <v>857</v>
      </c>
      <c r="C207" s="305" t="s">
        <v>958</v>
      </c>
      <c r="D207" s="305"/>
      <c r="E207" s="305"/>
      <c r="F207" s="306">
        <v>2066433</v>
      </c>
      <c r="J207" s="299" t="s">
        <v>276</v>
      </c>
    </row>
    <row r="208" spans="1:10" ht="14.1" customHeight="1">
      <c r="B208" s="305" t="s">
        <v>858</v>
      </c>
      <c r="C208" s="305" t="s">
        <v>859</v>
      </c>
      <c r="D208" s="305"/>
      <c r="E208" s="305"/>
      <c r="F208" s="306">
        <v>3760720</v>
      </c>
    </row>
    <row r="209" spans="1:10" ht="14.1" customHeight="1">
      <c r="A209" s="299" t="s">
        <v>271</v>
      </c>
      <c r="B209" s="305" t="s">
        <v>860</v>
      </c>
      <c r="C209" s="305" t="s">
        <v>861</v>
      </c>
      <c r="D209" s="305"/>
      <c r="E209" s="305"/>
      <c r="F209" s="306">
        <v>3760720</v>
      </c>
      <c r="J209" s="299" t="s">
        <v>271</v>
      </c>
    </row>
    <row r="210" spans="1:10" ht="14.1" customHeight="1">
      <c r="B210" s="305" t="s">
        <v>862</v>
      </c>
      <c r="C210" s="305" t="s">
        <v>863</v>
      </c>
      <c r="D210" s="305"/>
      <c r="E210" s="305"/>
      <c r="F210" s="306">
        <v>19010481</v>
      </c>
    </row>
    <row r="211" spans="1:10" ht="14.1" customHeight="1">
      <c r="B211" s="305" t="s">
        <v>864</v>
      </c>
      <c r="C211" s="305" t="s">
        <v>863</v>
      </c>
      <c r="D211" s="305"/>
      <c r="E211" s="305"/>
      <c r="F211" s="306">
        <v>19010481</v>
      </c>
    </row>
    <row r="212" spans="1:10" ht="14.1" customHeight="1">
      <c r="A212" s="299" t="s">
        <v>271</v>
      </c>
      <c r="B212" s="305" t="s">
        <v>865</v>
      </c>
      <c r="C212" s="305" t="s">
        <v>866</v>
      </c>
      <c r="D212" s="305"/>
      <c r="E212" s="305"/>
      <c r="F212" s="306">
        <v>78</v>
      </c>
      <c r="J212" s="299" t="s">
        <v>271</v>
      </c>
    </row>
    <row r="213" spans="1:10" ht="14.1" customHeight="1">
      <c r="A213" s="299" t="s">
        <v>271</v>
      </c>
      <c r="B213" s="305" t="s">
        <v>867</v>
      </c>
      <c r="C213" s="305" t="s">
        <v>868</v>
      </c>
      <c r="D213" s="305"/>
      <c r="E213" s="305"/>
      <c r="F213" s="306">
        <v>11741022</v>
      </c>
      <c r="J213" s="299" t="s">
        <v>271</v>
      </c>
    </row>
    <row r="214" spans="1:10" ht="14.1" customHeight="1">
      <c r="A214" s="299" t="s">
        <v>271</v>
      </c>
      <c r="B214" s="305" t="s">
        <v>869</v>
      </c>
      <c r="C214" s="305" t="s">
        <v>870</v>
      </c>
      <c r="D214" s="305"/>
      <c r="E214" s="305"/>
      <c r="F214" s="306">
        <v>2835034</v>
      </c>
      <c r="J214" s="299" t="s">
        <v>271</v>
      </c>
    </row>
    <row r="215" spans="1:10" ht="14.1" customHeight="1">
      <c r="A215" s="299" t="s">
        <v>271</v>
      </c>
      <c r="B215" s="305" t="s">
        <v>871</v>
      </c>
      <c r="C215" s="305" t="s">
        <v>872</v>
      </c>
      <c r="D215" s="305"/>
      <c r="E215" s="305"/>
      <c r="F215" s="306">
        <v>4434347</v>
      </c>
      <c r="J215" s="299" t="s">
        <v>271</v>
      </c>
    </row>
    <row r="216" spans="1:10" ht="14.1" customHeight="1">
      <c r="B216" s="310" t="s">
        <v>873</v>
      </c>
      <c r="C216" s="310" t="s">
        <v>874</v>
      </c>
      <c r="D216" s="310"/>
      <c r="E216" s="310"/>
      <c r="F216" s="311">
        <v>616918308</v>
      </c>
    </row>
    <row r="217" spans="1:10" ht="14.1" customHeight="1">
      <c r="B217" s="305" t="s">
        <v>875</v>
      </c>
      <c r="C217" s="305" t="s">
        <v>876</v>
      </c>
      <c r="D217" s="305"/>
      <c r="E217" s="305"/>
      <c r="F217" s="306">
        <v>616918308</v>
      </c>
    </row>
    <row r="218" spans="1:10" ht="14.1" customHeight="1">
      <c r="B218" s="305" t="s">
        <v>877</v>
      </c>
      <c r="C218" s="305" t="s">
        <v>878</v>
      </c>
      <c r="D218" s="305"/>
      <c r="E218" s="305"/>
      <c r="F218" s="306">
        <v>61338969</v>
      </c>
    </row>
    <row r="219" spans="1:10" ht="14.1" customHeight="1">
      <c r="B219" s="305" t="s">
        <v>879</v>
      </c>
      <c r="C219" s="305" t="s">
        <v>880</v>
      </c>
      <c r="D219" s="305"/>
      <c r="E219" s="305"/>
      <c r="F219" s="306">
        <v>7575509</v>
      </c>
    </row>
    <row r="220" spans="1:10" ht="14.1" customHeight="1">
      <c r="A220" s="299" t="s">
        <v>66</v>
      </c>
      <c r="B220" s="305" t="s">
        <v>881</v>
      </c>
      <c r="C220" s="305" t="s">
        <v>959</v>
      </c>
      <c r="D220" s="305"/>
      <c r="E220" s="305"/>
      <c r="F220" s="306">
        <v>7575509</v>
      </c>
      <c r="J220" s="299" t="s">
        <v>66</v>
      </c>
    </row>
    <row r="221" spans="1:10" ht="14.1" customHeight="1">
      <c r="B221" s="305" t="s">
        <v>882</v>
      </c>
      <c r="C221" s="305" t="s">
        <v>883</v>
      </c>
      <c r="D221" s="305"/>
      <c r="E221" s="305"/>
      <c r="F221" s="306">
        <v>53763460</v>
      </c>
    </row>
    <row r="222" spans="1:10" ht="14.1" customHeight="1">
      <c r="A222" s="299" t="s">
        <v>377</v>
      </c>
      <c r="B222" s="305" t="s">
        <v>884</v>
      </c>
      <c r="C222" s="305" t="s">
        <v>885</v>
      </c>
      <c r="D222" s="305"/>
      <c r="E222" s="305"/>
      <c r="F222" s="306">
        <v>46090280</v>
      </c>
      <c r="J222" s="299" t="s">
        <v>377</v>
      </c>
    </row>
    <row r="223" spans="1:10" ht="14.1" customHeight="1">
      <c r="A223" s="299" t="s">
        <v>377</v>
      </c>
      <c r="B223" s="305" t="s">
        <v>886</v>
      </c>
      <c r="C223" s="305" t="s">
        <v>887</v>
      </c>
      <c r="D223" s="305"/>
      <c r="E223" s="305"/>
      <c r="F223" s="306">
        <v>4082346</v>
      </c>
      <c r="J223" s="299" t="s">
        <v>377</v>
      </c>
    </row>
    <row r="224" spans="1:10" ht="14.1" customHeight="1">
      <c r="A224" s="299" t="s">
        <v>188</v>
      </c>
      <c r="B224" s="305" t="s">
        <v>888</v>
      </c>
      <c r="C224" s="305" t="s">
        <v>889</v>
      </c>
      <c r="D224" s="305"/>
      <c r="E224" s="305"/>
      <c r="F224" s="306">
        <v>3590834</v>
      </c>
      <c r="J224" s="299" t="s">
        <v>188</v>
      </c>
    </row>
    <row r="225" spans="1:10" ht="14.1" customHeight="1">
      <c r="B225" s="305" t="s">
        <v>890</v>
      </c>
      <c r="C225" s="305" t="s">
        <v>891</v>
      </c>
      <c r="D225" s="305"/>
      <c r="E225" s="305"/>
      <c r="F225" s="306">
        <v>555579339</v>
      </c>
    </row>
    <row r="226" spans="1:10" ht="14.1" customHeight="1">
      <c r="B226" s="305" t="s">
        <v>892</v>
      </c>
      <c r="C226" s="305" t="s">
        <v>893</v>
      </c>
      <c r="D226" s="305"/>
      <c r="E226" s="305"/>
      <c r="F226" s="306">
        <v>480601656</v>
      </c>
    </row>
    <row r="227" spans="1:10" ht="14.1" customHeight="1">
      <c r="A227" s="299" t="s">
        <v>173</v>
      </c>
      <c r="B227" s="305" t="s">
        <v>894</v>
      </c>
      <c r="C227" s="305" t="s">
        <v>895</v>
      </c>
      <c r="D227" s="305"/>
      <c r="E227" s="305"/>
      <c r="F227" s="306">
        <v>238872219</v>
      </c>
      <c r="J227" s="299" t="s">
        <v>173</v>
      </c>
    </row>
    <row r="228" spans="1:10" ht="14.1" customHeight="1">
      <c r="A228" s="299" t="s">
        <v>173</v>
      </c>
      <c r="B228" s="305" t="s">
        <v>896</v>
      </c>
      <c r="C228" s="305" t="s">
        <v>897</v>
      </c>
      <c r="D228" s="305"/>
      <c r="E228" s="305"/>
      <c r="F228" s="306">
        <v>7500000</v>
      </c>
      <c r="J228" s="299" t="s">
        <v>173</v>
      </c>
    </row>
    <row r="229" spans="1:10" ht="14.1" customHeight="1">
      <c r="A229" s="299" t="s">
        <v>173</v>
      </c>
      <c r="B229" s="305" t="s">
        <v>898</v>
      </c>
      <c r="C229" s="305" t="s">
        <v>899</v>
      </c>
      <c r="D229" s="305"/>
      <c r="E229" s="305"/>
      <c r="F229" s="306">
        <v>5454546</v>
      </c>
      <c r="J229" s="299" t="s">
        <v>173</v>
      </c>
    </row>
    <row r="230" spans="1:10" ht="14.1" customHeight="1">
      <c r="A230" s="299" t="s">
        <v>399</v>
      </c>
      <c r="B230" s="305" t="s">
        <v>900</v>
      </c>
      <c r="C230" s="305" t="s">
        <v>901</v>
      </c>
      <c r="D230" s="305"/>
      <c r="E230" s="305"/>
      <c r="F230" s="306">
        <v>80400000</v>
      </c>
      <c r="J230" s="299" t="s">
        <v>399</v>
      </c>
    </row>
    <row r="231" spans="1:10" ht="14.1" customHeight="1">
      <c r="A231" s="299" t="s">
        <v>400</v>
      </c>
      <c r="B231" s="305" t="s">
        <v>902</v>
      </c>
      <c r="C231" s="305" t="s">
        <v>476</v>
      </c>
      <c r="D231" s="305"/>
      <c r="E231" s="305"/>
      <c r="F231" s="306">
        <v>6699999</v>
      </c>
      <c r="J231" s="299" t="s">
        <v>400</v>
      </c>
    </row>
    <row r="232" spans="1:10" ht="14.1" customHeight="1">
      <c r="A232" s="299" t="s">
        <v>401</v>
      </c>
      <c r="B232" s="305" t="s">
        <v>903</v>
      </c>
      <c r="C232" s="305" t="s">
        <v>904</v>
      </c>
      <c r="D232" s="305"/>
      <c r="E232" s="305"/>
      <c r="F232" s="306">
        <v>13266000</v>
      </c>
      <c r="J232" s="299" t="s">
        <v>401</v>
      </c>
    </row>
    <row r="233" spans="1:10" ht="14.1" customHeight="1">
      <c r="A233" s="299" t="s">
        <v>961</v>
      </c>
      <c r="B233" s="305" t="s">
        <v>905</v>
      </c>
      <c r="C233" s="305" t="s">
        <v>906</v>
      </c>
      <c r="D233" s="305"/>
      <c r="E233" s="305"/>
      <c r="F233" s="306">
        <v>3092730</v>
      </c>
      <c r="J233" s="299" t="s">
        <v>961</v>
      </c>
    </row>
    <row r="234" spans="1:10" ht="14.1" customHeight="1">
      <c r="A234" s="299" t="s">
        <v>961</v>
      </c>
      <c r="B234" s="305" t="s">
        <v>907</v>
      </c>
      <c r="C234" s="305" t="s">
        <v>908</v>
      </c>
      <c r="D234" s="305"/>
      <c r="E234" s="305"/>
      <c r="F234" s="306">
        <v>1140909</v>
      </c>
      <c r="J234" s="299" t="s">
        <v>961</v>
      </c>
    </row>
    <row r="235" spans="1:10" ht="14.1" customHeight="1">
      <c r="A235" s="299" t="s">
        <v>173</v>
      </c>
      <c r="B235" s="305" t="s">
        <v>909</v>
      </c>
      <c r="C235" s="305" t="s">
        <v>910</v>
      </c>
      <c r="D235" s="305"/>
      <c r="E235" s="305"/>
      <c r="F235" s="306">
        <v>3750000</v>
      </c>
      <c r="J235" s="299" t="s">
        <v>173</v>
      </c>
    </row>
    <row r="236" spans="1:10" ht="14.1" customHeight="1">
      <c r="A236" s="299" t="s">
        <v>489</v>
      </c>
      <c r="B236" s="305" t="s">
        <v>911</v>
      </c>
      <c r="C236" s="305" t="s">
        <v>912</v>
      </c>
      <c r="D236" s="305"/>
      <c r="E236" s="305"/>
      <c r="F236" s="306">
        <v>17606961</v>
      </c>
      <c r="J236" s="299" t="s">
        <v>489</v>
      </c>
    </row>
    <row r="237" spans="1:10" ht="14.1" customHeight="1">
      <c r="A237" s="299" t="s">
        <v>962</v>
      </c>
      <c r="B237" s="305" t="s">
        <v>913</v>
      </c>
      <c r="C237" s="305" t="s">
        <v>914</v>
      </c>
      <c r="D237" s="305"/>
      <c r="E237" s="305"/>
      <c r="F237" s="306">
        <v>62294634</v>
      </c>
      <c r="J237" s="299" t="s">
        <v>962</v>
      </c>
    </row>
    <row r="238" spans="1:10" ht="14.1" customHeight="1">
      <c r="A238" s="299" t="s">
        <v>76</v>
      </c>
      <c r="B238" s="305" t="s">
        <v>915</v>
      </c>
      <c r="C238" s="305" t="s">
        <v>916</v>
      </c>
      <c r="D238" s="305"/>
      <c r="E238" s="305"/>
      <c r="F238" s="306">
        <v>4620410</v>
      </c>
      <c r="J238" s="299" t="s">
        <v>76</v>
      </c>
    </row>
    <row r="239" spans="1:10" ht="14.1" customHeight="1">
      <c r="A239" s="299" t="s">
        <v>76</v>
      </c>
      <c r="B239" s="305" t="s">
        <v>917</v>
      </c>
      <c r="C239" s="305" t="s">
        <v>918</v>
      </c>
      <c r="D239" s="305"/>
      <c r="E239" s="305"/>
      <c r="F239" s="306">
        <v>1524546</v>
      </c>
      <c r="J239" s="299" t="s">
        <v>76</v>
      </c>
    </row>
    <row r="240" spans="1:10" ht="14.1" customHeight="1">
      <c r="A240" s="299" t="s">
        <v>76</v>
      </c>
      <c r="B240" s="305" t="s">
        <v>919</v>
      </c>
      <c r="C240" s="305" t="s">
        <v>920</v>
      </c>
      <c r="D240" s="305"/>
      <c r="E240" s="305"/>
      <c r="F240" s="306">
        <v>533212</v>
      </c>
      <c r="J240" s="299" t="s">
        <v>76</v>
      </c>
    </row>
    <row r="241" spans="1:10" ht="14.1" customHeight="1">
      <c r="A241" s="299" t="s">
        <v>76</v>
      </c>
      <c r="B241" s="305" t="s">
        <v>921</v>
      </c>
      <c r="C241" s="305" t="s">
        <v>922</v>
      </c>
      <c r="D241" s="305"/>
      <c r="E241" s="305"/>
      <c r="F241" s="306">
        <v>33845490</v>
      </c>
      <c r="J241" s="299" t="s">
        <v>76</v>
      </c>
    </row>
    <row r="242" spans="1:10" ht="14.1" customHeight="1">
      <c r="B242" s="305" t="s">
        <v>923</v>
      </c>
      <c r="C242" s="305" t="s">
        <v>506</v>
      </c>
      <c r="D242" s="305"/>
      <c r="E242" s="305"/>
      <c r="F242" s="306">
        <v>74927683</v>
      </c>
    </row>
    <row r="243" spans="1:10" ht="14.1" customHeight="1">
      <c r="A243" s="299" t="s">
        <v>960</v>
      </c>
      <c r="B243" s="305" t="s">
        <v>924</v>
      </c>
      <c r="C243" s="305" t="s">
        <v>925</v>
      </c>
      <c r="D243" s="305"/>
      <c r="E243" s="305"/>
      <c r="F243" s="306">
        <v>62117931</v>
      </c>
      <c r="J243" s="299" t="s">
        <v>960</v>
      </c>
    </row>
    <row r="244" spans="1:10" ht="14.1" customHeight="1">
      <c r="A244" s="299" t="s">
        <v>960</v>
      </c>
      <c r="B244" s="305" t="s">
        <v>926</v>
      </c>
      <c r="C244" s="305" t="s">
        <v>927</v>
      </c>
      <c r="D244" s="305"/>
      <c r="E244" s="305"/>
      <c r="F244" s="306">
        <v>887753</v>
      </c>
      <c r="J244" s="299" t="s">
        <v>960</v>
      </c>
    </row>
    <row r="245" spans="1:10" ht="14.1" customHeight="1">
      <c r="A245" s="299" t="s">
        <v>285</v>
      </c>
      <c r="B245" s="305" t="s">
        <v>928</v>
      </c>
      <c r="C245" s="305" t="s">
        <v>929</v>
      </c>
      <c r="D245" s="305"/>
      <c r="E245" s="305"/>
      <c r="F245" s="306">
        <v>11921999</v>
      </c>
      <c r="J245" s="299" t="s">
        <v>285</v>
      </c>
    </row>
    <row r="246" spans="1:10" ht="14.1" customHeight="1">
      <c r="B246" s="305" t="s">
        <v>930</v>
      </c>
      <c r="C246" s="305" t="s">
        <v>931</v>
      </c>
      <c r="D246" s="305"/>
      <c r="E246" s="305"/>
      <c r="F246" s="306">
        <v>50000</v>
      </c>
    </row>
    <row r="247" spans="1:10" ht="14.1" customHeight="1">
      <c r="A247" s="299" t="s">
        <v>76</v>
      </c>
      <c r="B247" s="308" t="s">
        <v>932</v>
      </c>
      <c r="C247" s="308" t="s">
        <v>933</v>
      </c>
      <c r="D247" s="308"/>
      <c r="E247" s="308"/>
      <c r="F247" s="309">
        <v>50000</v>
      </c>
      <c r="J247" s="299" t="s">
        <v>76</v>
      </c>
    </row>
    <row r="248" spans="1:10" ht="17.25" customHeight="1">
      <c r="C248" s="301"/>
    </row>
    <row r="249" spans="1:10" ht="15.75" customHeight="1">
      <c r="B249" s="302" t="s">
        <v>934</v>
      </c>
    </row>
  </sheetData>
  <autoFilter ref="A4:G247" xr:uid="{9BD8BFF8-5C51-4611-ACE0-83C7F49CAEE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85EB-D7EC-4406-8CC2-C06D430A6538}">
  <sheetPr>
    <tabColor rgb="FF66FFCC"/>
  </sheetPr>
  <dimension ref="A1:N78"/>
  <sheetViews>
    <sheetView showGridLines="0" topLeftCell="A80" zoomScaleNormal="100" zoomScaleSheetLayoutView="80" workbookViewId="0">
      <selection activeCell="A84" sqref="A84:XFD102"/>
    </sheetView>
  </sheetViews>
  <sheetFormatPr baseColWidth="10" defaultColWidth="11.44140625" defaultRowHeight="12"/>
  <cols>
    <col min="1" max="1" width="47.33203125" style="7" customWidth="1"/>
    <col min="2" max="2" width="20.109375" style="7" customWidth="1"/>
    <col min="3" max="3" width="17.88671875" style="3" customWidth="1"/>
    <col min="4" max="4" width="30.33203125" style="3" bestFit="1" customWidth="1"/>
    <col min="5" max="5" width="15.6640625" style="3" customWidth="1"/>
    <col min="6" max="6" width="11.6640625" style="3" customWidth="1"/>
    <col min="7" max="7" width="7.5546875" style="3" customWidth="1"/>
    <col min="8" max="8" width="11.5546875" style="3" customWidth="1"/>
    <col min="9" max="9" width="9.5546875" style="3" customWidth="1"/>
    <col min="10" max="10" width="15.88671875" style="3" customWidth="1"/>
    <col min="11" max="14" width="11.5546875" style="3" customWidth="1"/>
    <col min="15" max="16384" width="11.44140625" style="4"/>
  </cols>
  <sheetData>
    <row r="1" spans="1:9">
      <c r="B1" s="8"/>
    </row>
    <row r="2" spans="1:9" ht="23.4">
      <c r="A2" s="517" t="s">
        <v>391</v>
      </c>
      <c r="B2" s="517"/>
      <c r="C2" s="517"/>
      <c r="D2" s="517"/>
      <c r="E2" s="517"/>
      <c r="F2" s="517"/>
      <c r="G2" s="517"/>
      <c r="H2" s="517"/>
      <c r="I2" s="517"/>
    </row>
    <row r="3" spans="1:9">
      <c r="A3" s="518" t="s">
        <v>1014</v>
      </c>
      <c r="B3" s="518"/>
      <c r="C3" s="518"/>
      <c r="D3" s="518"/>
      <c r="E3" s="518"/>
      <c r="F3" s="518"/>
      <c r="G3" s="518"/>
      <c r="H3" s="518"/>
      <c r="I3" s="518"/>
    </row>
    <row r="4" spans="1:9" ht="20.25" customHeight="1">
      <c r="A4" s="4"/>
      <c r="B4" s="4"/>
      <c r="C4" s="4"/>
      <c r="D4" s="4"/>
      <c r="E4" s="4"/>
      <c r="F4" s="4"/>
      <c r="G4" s="4"/>
      <c r="H4" s="4"/>
      <c r="I4" s="4"/>
    </row>
    <row r="5" spans="1:9" ht="20.25" customHeight="1">
      <c r="A5" s="519" t="s">
        <v>347</v>
      </c>
      <c r="B5" s="141" t="s">
        <v>371</v>
      </c>
      <c r="C5" s="115"/>
      <c r="D5" s="115"/>
      <c r="E5" s="115"/>
      <c r="F5" s="116"/>
    </row>
    <row r="6" spans="1:9" ht="20.25" customHeight="1">
      <c r="A6" s="520"/>
      <c r="B6" s="4" t="s">
        <v>357</v>
      </c>
      <c r="F6" s="117"/>
    </row>
    <row r="7" spans="1:9" ht="20.25" customHeight="1">
      <c r="A7" s="520"/>
      <c r="B7" s="4" t="s">
        <v>348</v>
      </c>
      <c r="F7" s="117"/>
    </row>
    <row r="8" spans="1:9" ht="20.25" customHeight="1">
      <c r="A8" s="520"/>
      <c r="B8" s="4" t="s">
        <v>409</v>
      </c>
      <c r="F8" s="117"/>
    </row>
    <row r="9" spans="1:9" ht="20.25" customHeight="1">
      <c r="A9" s="520"/>
      <c r="B9" s="4" t="s">
        <v>410</v>
      </c>
      <c r="F9" s="117"/>
    </row>
    <row r="10" spans="1:9" ht="20.25" customHeight="1">
      <c r="A10" s="520"/>
      <c r="B10" s="4" t="s">
        <v>350</v>
      </c>
      <c r="F10" s="117"/>
    </row>
    <row r="11" spans="1:9" ht="20.25" customHeight="1">
      <c r="A11" s="520"/>
      <c r="B11" s="4" t="s">
        <v>369</v>
      </c>
      <c r="F11" s="117"/>
    </row>
    <row r="12" spans="1:9" ht="20.25" customHeight="1">
      <c r="A12" s="520"/>
      <c r="B12" s="4" t="s">
        <v>367</v>
      </c>
      <c r="F12" s="117"/>
    </row>
    <row r="13" spans="1:9" ht="20.25" customHeight="1">
      <c r="A13" s="520"/>
      <c r="B13" s="4" t="s">
        <v>368</v>
      </c>
      <c r="F13" s="117"/>
    </row>
    <row r="14" spans="1:9" ht="20.25" customHeight="1">
      <c r="A14" s="521"/>
      <c r="B14" s="120" t="s">
        <v>349</v>
      </c>
      <c r="C14" s="118"/>
      <c r="D14" s="118"/>
      <c r="E14" s="118"/>
      <c r="F14" s="119"/>
    </row>
    <row r="15" spans="1:9" ht="20.25" customHeight="1">
      <c r="A15" s="522" t="s">
        <v>351</v>
      </c>
      <c r="B15" s="123" t="s">
        <v>352</v>
      </c>
      <c r="C15" s="122"/>
      <c r="D15" s="122"/>
      <c r="E15" s="124"/>
      <c r="F15" s="125"/>
    </row>
    <row r="16" spans="1:9" ht="20.25" customHeight="1">
      <c r="A16" s="523"/>
      <c r="B16" s="126" t="s">
        <v>353</v>
      </c>
      <c r="C16" s="127"/>
      <c r="D16" s="127"/>
      <c r="E16" s="4"/>
      <c r="F16" s="128"/>
    </row>
    <row r="17" spans="1:6" ht="27" customHeight="1">
      <c r="A17" s="524"/>
      <c r="B17" s="525" t="s">
        <v>358</v>
      </c>
      <c r="C17" s="526"/>
      <c r="D17" s="526"/>
      <c r="E17" s="526"/>
      <c r="F17" s="527"/>
    </row>
    <row r="18" spans="1:6" ht="27" customHeight="1">
      <c r="A18" s="519" t="s">
        <v>354</v>
      </c>
      <c r="B18" s="130" t="s">
        <v>0</v>
      </c>
      <c r="C18" s="505" t="s">
        <v>510</v>
      </c>
      <c r="D18" s="505"/>
      <c r="E18" s="505"/>
      <c r="F18" s="506"/>
    </row>
    <row r="19" spans="1:6" ht="27" customHeight="1">
      <c r="A19" s="520"/>
      <c r="B19" s="131" t="s">
        <v>294</v>
      </c>
      <c r="C19" s="507" t="s">
        <v>1044</v>
      </c>
      <c r="D19" s="507" t="s">
        <v>292</v>
      </c>
      <c r="E19" s="507" t="s">
        <v>292</v>
      </c>
      <c r="F19" s="508"/>
    </row>
    <row r="20" spans="1:6" ht="27" customHeight="1">
      <c r="A20" s="520"/>
      <c r="B20" s="131" t="s">
        <v>295</v>
      </c>
      <c r="C20" s="507" t="s">
        <v>1045</v>
      </c>
      <c r="D20" s="507"/>
      <c r="E20" s="507"/>
      <c r="F20" s="508"/>
    </row>
    <row r="21" spans="1:6" ht="27" customHeight="1">
      <c r="A21" s="520"/>
      <c r="B21" s="131" t="s">
        <v>296</v>
      </c>
      <c r="C21" s="507" t="str">
        <f>+C35</f>
        <v>Ricardo Fernandez</v>
      </c>
      <c r="D21" s="507" t="s">
        <v>293</v>
      </c>
      <c r="E21" s="507" t="s">
        <v>293</v>
      </c>
      <c r="F21" s="508"/>
    </row>
    <row r="22" spans="1:6" ht="27" customHeight="1">
      <c r="A22" s="132" t="s">
        <v>355</v>
      </c>
      <c r="B22" s="531" t="s">
        <v>462</v>
      </c>
      <c r="C22" s="532"/>
      <c r="D22" s="532"/>
      <c r="E22" s="135"/>
      <c r="F22" s="136"/>
    </row>
    <row r="23" spans="1:6" ht="27" customHeight="1">
      <c r="A23" s="133"/>
      <c r="B23" s="533" t="s">
        <v>986</v>
      </c>
      <c r="C23" s="534"/>
      <c r="D23" s="534"/>
      <c r="E23" s="286"/>
      <c r="F23" s="287"/>
    </row>
    <row r="24" spans="1:6" ht="27" customHeight="1">
      <c r="A24" s="499" t="s">
        <v>356</v>
      </c>
      <c r="B24" s="402" t="s">
        <v>252</v>
      </c>
      <c r="C24" s="504" t="s">
        <v>253</v>
      </c>
      <c r="D24" s="504"/>
      <c r="E24" s="504"/>
      <c r="F24" s="536"/>
    </row>
    <row r="25" spans="1:6" ht="27" customHeight="1">
      <c r="A25" s="500"/>
      <c r="B25" s="496" t="s">
        <v>321</v>
      </c>
      <c r="C25" s="497"/>
      <c r="D25" s="497"/>
      <c r="E25" s="497"/>
      <c r="F25" s="498"/>
    </row>
    <row r="26" spans="1:6" ht="27" customHeight="1">
      <c r="A26" s="500"/>
      <c r="B26" s="403" t="s">
        <v>252</v>
      </c>
      <c r="C26" s="494" t="s">
        <v>254</v>
      </c>
      <c r="D26" s="494"/>
      <c r="E26" s="494"/>
      <c r="F26" s="495"/>
    </row>
    <row r="27" spans="1:6" ht="27" customHeight="1">
      <c r="A27" s="500"/>
      <c r="B27" s="137" t="s">
        <v>988</v>
      </c>
      <c r="C27" s="537" t="s">
        <v>989</v>
      </c>
      <c r="D27" s="537"/>
      <c r="E27" s="537"/>
      <c r="F27" s="538"/>
    </row>
    <row r="28" spans="1:6" ht="27" customHeight="1">
      <c r="A28" s="500"/>
      <c r="B28" s="137" t="s">
        <v>308</v>
      </c>
      <c r="C28" s="537" t="s">
        <v>987</v>
      </c>
      <c r="D28" s="537"/>
      <c r="E28" s="537"/>
      <c r="F28" s="538"/>
    </row>
    <row r="29" spans="1:6" ht="27" customHeight="1">
      <c r="A29" s="500"/>
      <c r="B29" s="403" t="s">
        <v>252</v>
      </c>
      <c r="C29" s="494" t="s">
        <v>256</v>
      </c>
      <c r="D29" s="494"/>
      <c r="E29" s="494"/>
      <c r="F29" s="495"/>
    </row>
    <row r="30" spans="1:6" ht="27" customHeight="1">
      <c r="A30" s="500"/>
      <c r="B30" s="496" t="s">
        <v>321</v>
      </c>
      <c r="C30" s="497"/>
      <c r="D30" s="497"/>
      <c r="E30" s="497"/>
      <c r="F30" s="498"/>
    </row>
    <row r="31" spans="1:6" ht="26.25" customHeight="1">
      <c r="A31" s="500"/>
      <c r="B31" s="402" t="s">
        <v>252</v>
      </c>
      <c r="C31" s="504" t="s">
        <v>257</v>
      </c>
      <c r="D31" s="504"/>
      <c r="E31" s="504"/>
      <c r="F31" s="138"/>
    </row>
    <row r="32" spans="1:6" ht="27" customHeight="1">
      <c r="A32" s="535"/>
      <c r="B32" s="130" t="s">
        <v>0</v>
      </c>
      <c r="C32" s="505" t="s">
        <v>510</v>
      </c>
      <c r="D32" s="505"/>
      <c r="E32" s="505"/>
      <c r="F32" s="506"/>
    </row>
    <row r="33" spans="1:8" ht="27" customHeight="1">
      <c r="A33" s="535"/>
      <c r="B33" s="131" t="s">
        <v>294</v>
      </c>
      <c r="C33" s="507" t="s">
        <v>1044</v>
      </c>
      <c r="D33" s="507" t="s">
        <v>292</v>
      </c>
      <c r="E33" s="507" t="s">
        <v>292</v>
      </c>
      <c r="F33" s="508"/>
    </row>
    <row r="34" spans="1:8" ht="27" customHeight="1">
      <c r="A34" s="535"/>
      <c r="B34" s="131" t="s">
        <v>295</v>
      </c>
      <c r="C34" s="507" t="s">
        <v>1045</v>
      </c>
      <c r="D34" s="507"/>
      <c r="E34" s="507"/>
      <c r="F34" s="508"/>
    </row>
    <row r="35" spans="1:8" ht="27" customHeight="1">
      <c r="A35" s="535"/>
      <c r="B35" s="131" t="s">
        <v>296</v>
      </c>
      <c r="C35" s="507" t="s">
        <v>972</v>
      </c>
      <c r="D35" s="507" t="s">
        <v>293</v>
      </c>
      <c r="E35" s="507" t="s">
        <v>293</v>
      </c>
      <c r="F35" s="508"/>
    </row>
    <row r="36" spans="1:8" ht="27" customHeight="1">
      <c r="A36" s="500"/>
      <c r="B36" s="140" t="s">
        <v>252</v>
      </c>
      <c r="C36" s="494" t="s">
        <v>258</v>
      </c>
      <c r="D36" s="494"/>
      <c r="E36" s="494"/>
      <c r="F36" s="139"/>
    </row>
    <row r="37" spans="1:8" ht="27" customHeight="1">
      <c r="A37" s="501"/>
      <c r="B37" s="509" t="s">
        <v>255</v>
      </c>
      <c r="C37" s="510"/>
      <c r="D37" s="510"/>
      <c r="E37" s="510"/>
      <c r="F37" s="511"/>
    </row>
    <row r="38" spans="1:8" ht="27" customHeight="1">
      <c r="A38" s="10" t="s">
        <v>325</v>
      </c>
    </row>
    <row r="39" spans="1:8" ht="27" customHeight="1">
      <c r="A39" s="11"/>
    </row>
    <row r="40" spans="1:8" ht="27" customHeight="1">
      <c r="A40" s="240" t="s">
        <v>2</v>
      </c>
      <c r="B40" s="240" t="s">
        <v>310</v>
      </c>
      <c r="C40" s="240" t="s">
        <v>311</v>
      </c>
      <c r="D40" s="240" t="s">
        <v>312</v>
      </c>
      <c r="E40" s="240" t="s">
        <v>313</v>
      </c>
      <c r="F40" s="240" t="s">
        <v>314</v>
      </c>
      <c r="G40" s="240" t="s">
        <v>315</v>
      </c>
      <c r="H40" s="240" t="s">
        <v>316</v>
      </c>
    </row>
    <row r="41" spans="1:8" ht="27" customHeight="1">
      <c r="A41" s="512">
        <v>1</v>
      </c>
      <c r="B41" s="513" t="s">
        <v>396</v>
      </c>
      <c r="C41" s="514" t="s">
        <v>317</v>
      </c>
      <c r="D41" s="241" t="s">
        <v>988</v>
      </c>
      <c r="E41" s="242">
        <v>1293000000</v>
      </c>
      <c r="F41" s="243">
        <v>0.11409999999999999</v>
      </c>
      <c r="G41" s="243">
        <v>0.11409999999999999</v>
      </c>
      <c r="H41" s="244" t="s">
        <v>318</v>
      </c>
    </row>
    <row r="42" spans="1:8" ht="27" customHeight="1">
      <c r="A42" s="512"/>
      <c r="B42" s="513"/>
      <c r="C42" s="514"/>
      <c r="D42" s="244" t="s">
        <v>308</v>
      </c>
      <c r="E42" s="245">
        <v>10044000000</v>
      </c>
      <c r="F42" s="243">
        <v>0.88590000000000002</v>
      </c>
      <c r="G42" s="243">
        <v>0.88590000000000002</v>
      </c>
      <c r="H42" s="244" t="s">
        <v>318</v>
      </c>
    </row>
    <row r="43" spans="1:8" ht="27.75" customHeight="1">
      <c r="A43" s="488">
        <v>2</v>
      </c>
      <c r="B43" s="491" t="s">
        <v>990</v>
      </c>
      <c r="C43" s="528" t="s">
        <v>995</v>
      </c>
      <c r="D43" s="241" t="s">
        <v>1008</v>
      </c>
      <c r="E43" s="242">
        <v>237073000000</v>
      </c>
      <c r="F43" s="243">
        <v>0.94766275193271676</v>
      </c>
      <c r="G43" s="243">
        <v>0.94766275193271676</v>
      </c>
      <c r="H43" s="244" t="s">
        <v>318</v>
      </c>
    </row>
    <row r="44" spans="1:8" ht="27.75" customHeight="1">
      <c r="A44" s="489"/>
      <c r="B44" s="492"/>
      <c r="C44" s="529"/>
      <c r="D44" s="241" t="s">
        <v>992</v>
      </c>
      <c r="E44" s="242">
        <v>2000000</v>
      </c>
      <c r="F44" s="448">
        <v>7.9946915248275148E-6</v>
      </c>
      <c r="G44" s="448">
        <v>7.9946915248275148E-6</v>
      </c>
      <c r="H44" s="244" t="s">
        <v>994</v>
      </c>
    </row>
    <row r="45" spans="1:8" ht="27.75" customHeight="1">
      <c r="A45" s="489"/>
      <c r="B45" s="492"/>
      <c r="C45" s="529"/>
      <c r="D45" s="241" t="s">
        <v>308</v>
      </c>
      <c r="E45" s="242">
        <v>13090000000</v>
      </c>
      <c r="F45" s="243">
        <v>5.2325256029996076E-2</v>
      </c>
      <c r="G45" s="243">
        <v>5.2325256029996076E-2</v>
      </c>
      <c r="H45" s="244" t="s">
        <v>994</v>
      </c>
    </row>
    <row r="46" spans="1:8" ht="27.75" customHeight="1">
      <c r="A46" s="490"/>
      <c r="B46" s="493"/>
      <c r="C46" s="530"/>
      <c r="D46" s="241" t="s">
        <v>993</v>
      </c>
      <c r="E46" s="242">
        <v>1000000</v>
      </c>
      <c r="F46" s="448">
        <v>3.9973457624137574E-6</v>
      </c>
      <c r="G46" s="448">
        <v>3.9973457624137574E-6</v>
      </c>
      <c r="H46" s="244" t="s">
        <v>994</v>
      </c>
    </row>
    <row r="47" spans="1:8" ht="27.75" customHeight="1">
      <c r="A47" s="488">
        <v>3</v>
      </c>
      <c r="B47" s="491" t="s">
        <v>319</v>
      </c>
      <c r="C47" s="528" t="s">
        <v>309</v>
      </c>
      <c r="D47" s="246" t="s">
        <v>996</v>
      </c>
      <c r="E47" s="242">
        <v>15900000000</v>
      </c>
      <c r="F47" s="243">
        <v>5.9932152280437259E-2</v>
      </c>
      <c r="G47" s="243">
        <v>1.4925373134328356E-2</v>
      </c>
      <c r="H47" s="244" t="s">
        <v>994</v>
      </c>
    </row>
    <row r="48" spans="1:8" ht="27.75" customHeight="1">
      <c r="A48" s="489"/>
      <c r="B48" s="492"/>
      <c r="C48" s="529"/>
      <c r="D48" s="246" t="s">
        <v>320</v>
      </c>
      <c r="E48" s="242">
        <v>201700000000</v>
      </c>
      <c r="F48" s="243">
        <v>0.76027139087825157</v>
      </c>
      <c r="G48" s="243">
        <v>0.94029850746268639</v>
      </c>
      <c r="H48" s="244" t="s">
        <v>318</v>
      </c>
    </row>
    <row r="49" spans="1:8" ht="27.75" customHeight="1">
      <c r="A49" s="489"/>
      <c r="B49" s="492"/>
      <c r="C49" s="529"/>
      <c r="D49" s="246" t="s">
        <v>997</v>
      </c>
      <c r="E49" s="242">
        <v>15900000000</v>
      </c>
      <c r="F49" s="243">
        <v>5.9932152280437259E-2</v>
      </c>
      <c r="G49" s="243">
        <v>1.4925373134328356E-2</v>
      </c>
      <c r="H49" s="244" t="s">
        <v>994</v>
      </c>
    </row>
    <row r="50" spans="1:8" ht="27.75" customHeight="1">
      <c r="A50" s="489"/>
      <c r="B50" s="492"/>
      <c r="C50" s="529"/>
      <c r="D50" s="246" t="s">
        <v>998</v>
      </c>
      <c r="E50" s="242">
        <v>15900000000</v>
      </c>
      <c r="F50" s="243">
        <v>5.9932152280437259E-2</v>
      </c>
      <c r="G50" s="243">
        <v>1.4925373134328356E-2</v>
      </c>
      <c r="H50" s="244" t="s">
        <v>994</v>
      </c>
    </row>
    <row r="51" spans="1:8" ht="27.75" customHeight="1">
      <c r="A51" s="490"/>
      <c r="B51" s="493"/>
      <c r="C51" s="530"/>
      <c r="D51" s="246" t="s">
        <v>999</v>
      </c>
      <c r="E51" s="242">
        <v>15900000000</v>
      </c>
      <c r="F51" s="243">
        <v>5.9932152280437259E-2</v>
      </c>
      <c r="G51" s="243">
        <v>1.4925373134328356E-2</v>
      </c>
      <c r="H51" s="244" t="s">
        <v>994</v>
      </c>
    </row>
    <row r="52" spans="1:8" ht="27.75" customHeight="1">
      <c r="A52" s="379"/>
      <c r="B52" s="380"/>
      <c r="C52" s="381"/>
      <c r="D52" s="382"/>
      <c r="E52" s="383"/>
      <c r="F52" s="384"/>
      <c r="G52" s="384"/>
      <c r="H52" s="381"/>
    </row>
    <row r="53" spans="1:8" ht="27" customHeight="1">
      <c r="A53" s="515" t="s">
        <v>248</v>
      </c>
      <c r="B53" s="12" t="s">
        <v>249</v>
      </c>
      <c r="C53" s="12" t="s">
        <v>259</v>
      </c>
      <c r="D53" s="12" t="s">
        <v>251</v>
      </c>
      <c r="E53" s="129"/>
      <c r="F53" s="129"/>
    </row>
    <row r="54" spans="1:8" ht="35.25" customHeight="1">
      <c r="A54" s="516"/>
      <c r="B54" s="13" t="s">
        <v>320</v>
      </c>
      <c r="C54" s="14" t="s">
        <v>319</v>
      </c>
      <c r="D54" s="15">
        <v>1</v>
      </c>
      <c r="E54" s="129"/>
      <c r="F54" s="129"/>
    </row>
    <row r="55" spans="1:8" ht="27" customHeight="1">
      <c r="A55" s="4"/>
      <c r="B55" s="4"/>
      <c r="C55" s="4"/>
      <c r="D55" s="129"/>
      <c r="E55" s="129"/>
      <c r="F55" s="129"/>
    </row>
    <row r="56" spans="1:8" ht="27" customHeight="1">
      <c r="A56" s="121"/>
      <c r="B56" s="134"/>
      <c r="C56" s="129"/>
      <c r="D56" s="129"/>
      <c r="E56" s="129"/>
      <c r="F56" s="129"/>
    </row>
    <row r="57" spans="1:8">
      <c r="A57" s="499" t="s">
        <v>359</v>
      </c>
      <c r="B57" s="502" t="s">
        <v>411</v>
      </c>
      <c r="C57" s="503"/>
      <c r="D57" s="503"/>
      <c r="E57" s="503"/>
      <c r="F57" s="503"/>
      <c r="G57" s="256"/>
      <c r="H57" s="257"/>
    </row>
    <row r="58" spans="1:8" ht="13.8">
      <c r="A58" s="500"/>
      <c r="B58" s="258" t="s">
        <v>346</v>
      </c>
      <c r="C58" s="259"/>
      <c r="D58" s="260"/>
      <c r="E58" s="260"/>
      <c r="F58" s="260"/>
      <c r="G58" s="260"/>
      <c r="H58" s="261"/>
    </row>
    <row r="59" spans="1:8">
      <c r="A59" s="500"/>
      <c r="B59" s="262" t="s">
        <v>393</v>
      </c>
      <c r="C59" s="259"/>
      <c r="D59" s="260"/>
      <c r="E59" s="260"/>
      <c r="F59" s="260"/>
      <c r="G59" s="260"/>
      <c r="H59" s="261"/>
    </row>
    <row r="60" spans="1:8">
      <c r="A60" s="500"/>
      <c r="B60" s="262" t="s">
        <v>394</v>
      </c>
      <c r="C60" s="259"/>
      <c r="D60" s="260"/>
      <c r="E60" s="260"/>
      <c r="F60" s="260"/>
      <c r="G60" s="260"/>
      <c r="H60" s="261"/>
    </row>
    <row r="61" spans="1:8">
      <c r="A61" s="500"/>
      <c r="B61" s="262" t="s">
        <v>395</v>
      </c>
      <c r="C61" s="259"/>
      <c r="D61" s="260"/>
      <c r="E61" s="260"/>
      <c r="F61" s="260"/>
      <c r="G61" s="260"/>
      <c r="H61" s="261"/>
    </row>
    <row r="62" spans="1:8">
      <c r="A62" s="501"/>
      <c r="B62" s="263" t="s">
        <v>1</v>
      </c>
      <c r="C62" s="264"/>
      <c r="D62" s="265"/>
      <c r="E62" s="265"/>
      <c r="F62" s="265"/>
      <c r="G62" s="265"/>
      <c r="H62" s="266"/>
    </row>
    <row r="64" spans="1:8">
      <c r="A64" s="9" t="s">
        <v>183</v>
      </c>
    </row>
    <row r="65" spans="1:14">
      <c r="A65" s="9"/>
    </row>
    <row r="66" spans="1:14" ht="20.399999999999999">
      <c r="A66" s="367" t="s">
        <v>3</v>
      </c>
      <c r="B66" s="367" t="s">
        <v>297</v>
      </c>
      <c r="C66" s="367" t="s">
        <v>298</v>
      </c>
      <c r="D66" s="367" t="s">
        <v>299</v>
      </c>
      <c r="E66" s="367" t="s">
        <v>300</v>
      </c>
      <c r="F66" s="367" t="s">
        <v>301</v>
      </c>
      <c r="G66" s="367" t="s">
        <v>4</v>
      </c>
      <c r="H66" s="367" t="s">
        <v>302</v>
      </c>
      <c r="I66" s="367" t="s">
        <v>303</v>
      </c>
      <c r="J66" s="367" t="s">
        <v>304</v>
      </c>
      <c r="K66" s="367" t="s">
        <v>305</v>
      </c>
      <c r="L66" s="367" t="s">
        <v>306</v>
      </c>
    </row>
    <row r="67" spans="1:14" s="165" customFormat="1">
      <c r="A67" s="440" t="s">
        <v>308</v>
      </c>
      <c r="B67" s="441" t="s">
        <v>309</v>
      </c>
      <c r="C67" s="442">
        <v>1</v>
      </c>
      <c r="D67" s="443">
        <v>1</v>
      </c>
      <c r="E67" s="444">
        <v>1</v>
      </c>
      <c r="F67" s="445" t="s">
        <v>307</v>
      </c>
      <c r="G67" s="368"/>
      <c r="H67" s="445">
        <v>1</v>
      </c>
      <c r="I67" s="446">
        <v>1</v>
      </c>
      <c r="J67" s="446">
        <v>1000000</v>
      </c>
      <c r="K67" s="369">
        <v>8.8206756637558437E-5</v>
      </c>
      <c r="L67" s="369">
        <v>8.8206756637558437E-5</v>
      </c>
      <c r="M67" s="260"/>
      <c r="N67" s="260"/>
    </row>
    <row r="68" spans="1:14" s="165" customFormat="1">
      <c r="A68" s="440" t="s">
        <v>988</v>
      </c>
      <c r="B68" s="441" t="s">
        <v>995</v>
      </c>
      <c r="C68" s="447">
        <v>2</v>
      </c>
      <c r="D68" s="447">
        <v>1249</v>
      </c>
      <c r="E68" s="444">
        <v>1248</v>
      </c>
      <c r="F68" s="445" t="s">
        <v>307</v>
      </c>
      <c r="G68" s="368"/>
      <c r="H68" s="445">
        <v>1</v>
      </c>
      <c r="I68" s="446">
        <v>1248</v>
      </c>
      <c r="J68" s="446">
        <v>1248000000</v>
      </c>
      <c r="K68" s="369">
        <v>0.11008203228367293</v>
      </c>
      <c r="L68" s="369">
        <v>0.11008203228367293</v>
      </c>
      <c r="M68" s="260"/>
      <c r="N68" s="260"/>
    </row>
    <row r="69" spans="1:14" s="165" customFormat="1">
      <c r="A69" s="440" t="s">
        <v>988</v>
      </c>
      <c r="B69" s="441" t="s">
        <v>995</v>
      </c>
      <c r="C69" s="443">
        <v>1250</v>
      </c>
      <c r="D69" s="447">
        <v>1250</v>
      </c>
      <c r="E69" s="444">
        <v>1</v>
      </c>
      <c r="F69" s="445" t="s">
        <v>307</v>
      </c>
      <c r="G69" s="368"/>
      <c r="H69" s="445">
        <v>1</v>
      </c>
      <c r="I69" s="446">
        <v>1</v>
      </c>
      <c r="J69" s="446">
        <v>1000000</v>
      </c>
      <c r="K69" s="369">
        <v>8.8206756637558437E-5</v>
      </c>
      <c r="L69" s="369">
        <v>8.8206756637558437E-5</v>
      </c>
      <c r="M69" s="260"/>
      <c r="N69" s="260"/>
    </row>
    <row r="70" spans="1:14" s="165" customFormat="1">
      <c r="A70" s="440" t="s">
        <v>308</v>
      </c>
      <c r="B70" s="441" t="s">
        <v>309</v>
      </c>
      <c r="C70" s="443">
        <v>1251</v>
      </c>
      <c r="D70" s="443">
        <v>11250</v>
      </c>
      <c r="E70" s="444">
        <v>10000</v>
      </c>
      <c r="F70" s="445" t="s">
        <v>307</v>
      </c>
      <c r="G70" s="368"/>
      <c r="H70" s="445">
        <v>1</v>
      </c>
      <c r="I70" s="446">
        <v>10000</v>
      </c>
      <c r="J70" s="446">
        <v>10000000000</v>
      </c>
      <c r="K70" s="369">
        <v>0.88206756637558437</v>
      </c>
      <c r="L70" s="369">
        <v>0.88206756637558437</v>
      </c>
      <c r="M70" s="260"/>
      <c r="N70" s="260"/>
    </row>
    <row r="71" spans="1:14" s="165" customFormat="1">
      <c r="A71" s="440" t="s">
        <v>308</v>
      </c>
      <c r="B71" s="441" t="s">
        <v>309</v>
      </c>
      <c r="C71" s="443">
        <v>11251</v>
      </c>
      <c r="D71" s="443">
        <v>11293</v>
      </c>
      <c r="E71" s="444">
        <v>43</v>
      </c>
      <c r="F71" s="445" t="s">
        <v>307</v>
      </c>
      <c r="G71" s="368"/>
      <c r="H71" s="445">
        <v>1</v>
      </c>
      <c r="I71" s="446">
        <v>43</v>
      </c>
      <c r="J71" s="446">
        <v>43000000</v>
      </c>
      <c r="K71" s="369">
        <v>3.7928905354150128E-3</v>
      </c>
      <c r="L71" s="369">
        <v>3.7928905354150128E-3</v>
      </c>
      <c r="M71" s="260"/>
      <c r="N71" s="260"/>
    </row>
    <row r="72" spans="1:14" s="165" customFormat="1">
      <c r="A72" s="440" t="s">
        <v>988</v>
      </c>
      <c r="B72" s="441" t="s">
        <v>995</v>
      </c>
      <c r="C72" s="447">
        <v>11294</v>
      </c>
      <c r="D72" s="447">
        <v>11337</v>
      </c>
      <c r="E72" s="444">
        <v>44</v>
      </c>
      <c r="F72" s="445" t="s">
        <v>307</v>
      </c>
      <c r="G72" s="368"/>
      <c r="H72" s="445">
        <v>1</v>
      </c>
      <c r="I72" s="446">
        <v>44</v>
      </c>
      <c r="J72" s="446">
        <v>44000000</v>
      </c>
      <c r="K72" s="369">
        <v>3.8810972920525714E-3</v>
      </c>
      <c r="L72" s="369">
        <v>3.8810972920525714E-3</v>
      </c>
      <c r="M72" s="260"/>
      <c r="N72" s="260"/>
    </row>
    <row r="73" spans="1:14" ht="12.6" thickBot="1">
      <c r="A73" s="370"/>
      <c r="B73" s="371"/>
      <c r="C73" s="372"/>
      <c r="D73" s="372"/>
      <c r="E73" s="373">
        <v>11337</v>
      </c>
      <c r="F73" s="373"/>
      <c r="G73" s="373"/>
      <c r="H73" s="373"/>
      <c r="I73" s="373">
        <v>11337</v>
      </c>
      <c r="J73" s="373">
        <v>11337000000</v>
      </c>
      <c r="K73" s="374">
        <v>0.99999999999999989</v>
      </c>
      <c r="L73" s="374">
        <v>0.99999999999999989</v>
      </c>
    </row>
    <row r="74" spans="1:14" s="165" customFormat="1" ht="12.6" thickTop="1">
      <c r="A74" s="375"/>
      <c r="B74" s="375"/>
      <c r="C74" s="376"/>
      <c r="D74" s="376"/>
      <c r="E74" s="377"/>
      <c r="F74" s="377"/>
      <c r="G74" s="377"/>
      <c r="H74" s="377"/>
      <c r="I74" s="377"/>
      <c r="J74" s="377"/>
      <c r="K74" s="378"/>
      <c r="L74" s="378"/>
      <c r="M74" s="260"/>
      <c r="N74" s="260"/>
    </row>
    <row r="75" spans="1:14">
      <c r="A75" s="9" t="s">
        <v>248</v>
      </c>
    </row>
    <row r="77" spans="1:14" ht="37.5" customHeight="1">
      <c r="A77" s="12" t="s">
        <v>249</v>
      </c>
      <c r="B77" s="12" t="s">
        <v>259</v>
      </c>
      <c r="C77" s="12" t="s">
        <v>251</v>
      </c>
      <c r="N77" s="4"/>
    </row>
    <row r="78" spans="1:14" s="6" customFormat="1" ht="27.75" customHeight="1">
      <c r="A78" s="13" t="s">
        <v>320</v>
      </c>
      <c r="B78" s="14" t="s">
        <v>319</v>
      </c>
      <c r="C78" s="15">
        <v>1</v>
      </c>
      <c r="D78" s="5"/>
      <c r="E78" s="5"/>
      <c r="F78" s="5"/>
      <c r="G78" s="5"/>
      <c r="H78" s="5"/>
      <c r="I78" s="5"/>
      <c r="J78" s="5"/>
      <c r="K78" s="5"/>
      <c r="L78" s="5"/>
      <c r="M78" s="5"/>
    </row>
  </sheetData>
  <mergeCells count="39">
    <mergeCell ref="B23:D23"/>
    <mergeCell ref="A24:A37"/>
    <mergeCell ref="C24:F24"/>
    <mergeCell ref="B25:F25"/>
    <mergeCell ref="C26:F26"/>
    <mergeCell ref="C27:F27"/>
    <mergeCell ref="C28:F28"/>
    <mergeCell ref="A53:A54"/>
    <mergeCell ref="B43:B46"/>
    <mergeCell ref="A2:I2"/>
    <mergeCell ref="A3:I3"/>
    <mergeCell ref="A5:A14"/>
    <mergeCell ref="A15:A17"/>
    <mergeCell ref="B17:F17"/>
    <mergeCell ref="C47:C51"/>
    <mergeCell ref="A47:A51"/>
    <mergeCell ref="C43:C46"/>
    <mergeCell ref="A18:A21"/>
    <mergeCell ref="C18:F18"/>
    <mergeCell ref="C19:F19"/>
    <mergeCell ref="C20:F20"/>
    <mergeCell ref="C21:F21"/>
    <mergeCell ref="B22:D22"/>
    <mergeCell ref="A43:A46"/>
    <mergeCell ref="B47:B51"/>
    <mergeCell ref="C29:F29"/>
    <mergeCell ref="B30:F30"/>
    <mergeCell ref="A57:A62"/>
    <mergeCell ref="B57:F57"/>
    <mergeCell ref="C31:E31"/>
    <mergeCell ref="C32:F32"/>
    <mergeCell ref="C33:F33"/>
    <mergeCell ref="C34:F34"/>
    <mergeCell ref="C35:F35"/>
    <mergeCell ref="C36:E36"/>
    <mergeCell ref="B37:F37"/>
    <mergeCell ref="A41:A42"/>
    <mergeCell ref="B41:B42"/>
    <mergeCell ref="C41:C42"/>
  </mergeCells>
  <pageMargins left="0.70866141732283472" right="0.70866141732283472" top="0.74803149606299213" bottom="0.74803149606299213" header="0.31496062992125984" footer="0.31496062992125984"/>
  <pageSetup paperSize="9" scale="4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66FFCC"/>
  </sheetPr>
  <dimension ref="A1:M161"/>
  <sheetViews>
    <sheetView showGridLines="0" tabSelected="1" topLeftCell="A51" zoomScale="70" zoomScaleNormal="70" zoomScalePageLayoutView="60" workbookViewId="0">
      <selection activeCell="E91" sqref="E91"/>
    </sheetView>
  </sheetViews>
  <sheetFormatPr baseColWidth="10" defaultColWidth="11.44140625" defaultRowHeight="18"/>
  <cols>
    <col min="1" max="1" width="2.33203125" style="169" customWidth="1"/>
    <col min="2" max="2" width="69.44140625" style="171" customWidth="1"/>
    <col min="3" max="3" width="25.6640625" style="172" customWidth="1"/>
    <col min="4" max="4" width="31.109375" style="172" customWidth="1"/>
    <col min="5" max="5" width="62.44140625" style="173" customWidth="1"/>
    <col min="6" max="6" width="24.44140625" style="172" customWidth="1"/>
    <col min="7" max="7" width="30.88671875" style="172" customWidth="1"/>
    <col min="8" max="8" width="21.88671875" style="167" customWidth="1"/>
    <col min="9" max="9" width="24" style="167" customWidth="1"/>
    <col min="10" max="10" width="26.6640625" style="167" customWidth="1"/>
    <col min="11" max="13" width="11.5546875" style="168" customWidth="1"/>
    <col min="14" max="16384" width="11.44140625" style="169"/>
  </cols>
  <sheetData>
    <row r="1" spans="2:10" hidden="1">
      <c r="B1" s="542" t="s">
        <v>396</v>
      </c>
      <c r="C1" s="542"/>
      <c r="D1" s="542"/>
      <c r="E1" s="542"/>
      <c r="F1" s="542"/>
      <c r="G1" s="542"/>
    </row>
    <row r="2" spans="2:10">
      <c r="B2" s="542"/>
      <c r="C2" s="542"/>
      <c r="D2" s="542"/>
      <c r="E2" s="542"/>
      <c r="F2" s="542"/>
      <c r="G2" s="542"/>
    </row>
    <row r="3" spans="2:10">
      <c r="B3" s="542"/>
      <c r="C3" s="542"/>
      <c r="D3" s="542"/>
      <c r="E3" s="542"/>
      <c r="F3" s="542"/>
      <c r="G3" s="542"/>
    </row>
    <row r="4" spans="2:10">
      <c r="B4" s="542"/>
      <c r="C4" s="542"/>
      <c r="D4" s="542"/>
      <c r="E4" s="542"/>
      <c r="F4" s="542"/>
      <c r="G4" s="542"/>
      <c r="H4" s="170"/>
      <c r="I4" s="170"/>
      <c r="J4" s="170"/>
    </row>
    <row r="5" spans="2:10" ht="21">
      <c r="B5" s="539" t="s">
        <v>412</v>
      </c>
      <c r="C5" s="539"/>
      <c r="D5" s="539"/>
      <c r="E5" s="539"/>
      <c r="F5" s="539"/>
      <c r="G5" s="539"/>
      <c r="H5" s="170"/>
      <c r="I5" s="170"/>
      <c r="J5" s="170"/>
    </row>
    <row r="6" spans="2:10" ht="21">
      <c r="B6" s="543" t="s">
        <v>1012</v>
      </c>
      <c r="C6" s="543"/>
      <c r="D6" s="543"/>
      <c r="E6" s="543"/>
      <c r="F6" s="543"/>
      <c r="G6" s="543"/>
      <c r="H6" s="170"/>
      <c r="I6" s="170"/>
      <c r="J6" s="170"/>
    </row>
    <row r="7" spans="2:10">
      <c r="B7" s="545"/>
      <c r="C7" s="545"/>
      <c r="D7" s="545"/>
      <c r="E7" s="545"/>
      <c r="F7" s="545"/>
      <c r="G7" s="545"/>
      <c r="H7" s="545"/>
    </row>
    <row r="8" spans="2:10" ht="18.600000000000001" thickBot="1">
      <c r="B8" s="171" t="s">
        <v>360</v>
      </c>
    </row>
    <row r="9" spans="2:10" ht="18.75" customHeight="1">
      <c r="B9" s="546" t="s">
        <v>5</v>
      </c>
      <c r="C9" s="540" t="s">
        <v>1013</v>
      </c>
      <c r="D9" s="540" t="s">
        <v>991</v>
      </c>
      <c r="E9" s="549" t="s">
        <v>7</v>
      </c>
      <c r="F9" s="540" t="s">
        <v>1013</v>
      </c>
      <c r="G9" s="540" t="s">
        <v>991</v>
      </c>
    </row>
    <row r="10" spans="2:10" ht="18.600000000000001" thickBot="1">
      <c r="B10" s="547"/>
      <c r="C10" s="548"/>
      <c r="D10" s="548"/>
      <c r="E10" s="550"/>
      <c r="F10" s="548"/>
      <c r="G10" s="548"/>
    </row>
    <row r="11" spans="2:10" ht="24.6">
      <c r="B11" s="174" t="s">
        <v>8</v>
      </c>
      <c r="C11" s="321">
        <v>11020099062</v>
      </c>
      <c r="D11" s="175">
        <v>14963592551</v>
      </c>
      <c r="E11" s="176" t="s">
        <v>202</v>
      </c>
      <c r="F11" s="175">
        <v>1980528632</v>
      </c>
      <c r="G11" s="175">
        <v>6881785858</v>
      </c>
    </row>
    <row r="12" spans="2:10">
      <c r="B12" s="177"/>
      <c r="C12" s="175"/>
      <c r="D12" s="175"/>
      <c r="E12" s="179"/>
      <c r="F12" s="180"/>
      <c r="G12" s="180"/>
      <c r="H12" s="178"/>
    </row>
    <row r="13" spans="2:10">
      <c r="B13" s="177" t="s">
        <v>441</v>
      </c>
      <c r="C13" s="321">
        <v>2266205565</v>
      </c>
      <c r="D13" s="321">
        <v>3458826472</v>
      </c>
      <c r="E13" s="179" t="s">
        <v>13</v>
      </c>
      <c r="F13" s="175">
        <v>1804597333</v>
      </c>
      <c r="G13" s="175">
        <v>6869688754</v>
      </c>
      <c r="H13" s="182"/>
    </row>
    <row r="14" spans="2:10" ht="31.5" customHeight="1">
      <c r="B14" s="188" t="s">
        <v>9</v>
      </c>
      <c r="C14" s="344">
        <v>200000</v>
      </c>
      <c r="D14" s="344">
        <v>200000</v>
      </c>
      <c r="E14" s="478" t="s">
        <v>442</v>
      </c>
      <c r="F14" s="344">
        <v>622761767</v>
      </c>
      <c r="G14" s="180">
        <v>4519849455</v>
      </c>
      <c r="H14" s="182"/>
    </row>
    <row r="15" spans="2:10" ht="30.75" customHeight="1">
      <c r="B15" s="188" t="s">
        <v>10</v>
      </c>
      <c r="C15" s="344">
        <v>2266005487</v>
      </c>
      <c r="D15" s="344">
        <v>3458626472</v>
      </c>
      <c r="E15" s="478" t="s">
        <v>384</v>
      </c>
      <c r="F15" s="344">
        <v>310213639</v>
      </c>
      <c r="G15" s="180">
        <v>2349839299</v>
      </c>
    </row>
    <row r="16" spans="2:10">
      <c r="B16" s="188" t="s">
        <v>1011</v>
      </c>
      <c r="C16" s="344">
        <v>78</v>
      </c>
      <c r="D16" s="344"/>
      <c r="E16" s="478" t="s">
        <v>383</v>
      </c>
      <c r="F16" s="344">
        <v>0</v>
      </c>
      <c r="G16" s="180">
        <v>0</v>
      </c>
    </row>
    <row r="17" spans="1:13">
      <c r="B17" s="188"/>
      <c r="C17" s="344"/>
      <c r="D17" s="344"/>
      <c r="E17" s="478" t="s">
        <v>443</v>
      </c>
      <c r="F17" s="344">
        <v>0</v>
      </c>
      <c r="G17" s="180">
        <v>0</v>
      </c>
      <c r="H17" s="182"/>
    </row>
    <row r="18" spans="1:13" ht="18" customHeight="1">
      <c r="B18" s="479" t="s">
        <v>265</v>
      </c>
      <c r="C18" s="321">
        <v>7354646814</v>
      </c>
      <c r="D18" s="321">
        <v>5399605953</v>
      </c>
      <c r="E18" s="478" t="s">
        <v>444</v>
      </c>
      <c r="F18" s="344">
        <v>0</v>
      </c>
      <c r="G18" s="180"/>
    </row>
    <row r="19" spans="1:13" ht="17.399999999999999" customHeight="1">
      <c r="B19" s="188" t="s">
        <v>11</v>
      </c>
      <c r="C19" s="344">
        <v>4079500000</v>
      </c>
      <c r="D19" s="344">
        <v>3975500000</v>
      </c>
      <c r="E19" s="478" t="s">
        <v>15</v>
      </c>
      <c r="F19" s="344">
        <v>0</v>
      </c>
      <c r="G19" s="180">
        <v>0</v>
      </c>
    </row>
    <row r="20" spans="1:13">
      <c r="B20" s="188" t="s">
        <v>397</v>
      </c>
      <c r="C20" s="344">
        <v>3275146814</v>
      </c>
      <c r="D20" s="344">
        <v>1424105953</v>
      </c>
      <c r="E20" s="478" t="s">
        <v>951</v>
      </c>
      <c r="F20" s="344">
        <v>871341318</v>
      </c>
      <c r="G20" s="180">
        <v>0</v>
      </c>
    </row>
    <row r="21" spans="1:13">
      <c r="B21" s="188" t="s">
        <v>12</v>
      </c>
      <c r="C21" s="344">
        <v>0</v>
      </c>
      <c r="D21" s="344">
        <v>0</v>
      </c>
      <c r="E21" s="478" t="s">
        <v>203</v>
      </c>
      <c r="F21" s="344">
        <v>0</v>
      </c>
      <c r="G21" s="180">
        <v>0</v>
      </c>
    </row>
    <row r="22" spans="1:13">
      <c r="B22" s="188"/>
      <c r="C22" s="480"/>
      <c r="D22" s="480"/>
      <c r="E22" s="478" t="s">
        <v>16</v>
      </c>
      <c r="F22" s="344">
        <v>280609</v>
      </c>
      <c r="G22" s="180"/>
    </row>
    <row r="23" spans="1:13">
      <c r="B23" s="188"/>
      <c r="C23" s="480"/>
      <c r="D23" s="480"/>
      <c r="E23" s="478" t="s">
        <v>17</v>
      </c>
      <c r="F23" s="344">
        <v>0</v>
      </c>
      <c r="G23" s="180"/>
    </row>
    <row r="24" spans="1:13">
      <c r="B24" s="188"/>
      <c r="C24" s="480"/>
      <c r="D24" s="480"/>
      <c r="E24" s="478" t="s">
        <v>18</v>
      </c>
      <c r="F24" s="344">
        <v>0</v>
      </c>
      <c r="G24" s="180">
        <v>0</v>
      </c>
    </row>
    <row r="25" spans="1:13">
      <c r="B25" s="479" t="s">
        <v>266</v>
      </c>
      <c r="C25" s="321">
        <v>1399246683</v>
      </c>
      <c r="D25" s="321">
        <v>6105160126</v>
      </c>
      <c r="E25" s="481" t="s">
        <v>382</v>
      </c>
      <c r="F25" s="321">
        <v>139215198</v>
      </c>
      <c r="G25" s="175">
        <v>12097104</v>
      </c>
    </row>
    <row r="26" spans="1:13" s="187" customFormat="1">
      <c r="B26" s="188" t="s">
        <v>322</v>
      </c>
      <c r="C26" s="344">
        <v>1010481213</v>
      </c>
      <c r="D26" s="344">
        <v>410317919</v>
      </c>
      <c r="E26" s="478" t="s">
        <v>22</v>
      </c>
      <c r="F26" s="344">
        <v>107824437</v>
      </c>
      <c r="G26" s="180">
        <v>5263104</v>
      </c>
      <c r="H26" s="189"/>
      <c r="I26" s="189"/>
      <c r="J26" s="189"/>
      <c r="K26" s="190"/>
      <c r="L26" s="190"/>
      <c r="M26" s="190"/>
    </row>
    <row r="27" spans="1:13" s="187" customFormat="1">
      <c r="B27" s="188" t="s">
        <v>323</v>
      </c>
      <c r="C27" s="344">
        <v>44414538</v>
      </c>
      <c r="D27" s="344">
        <v>822450349</v>
      </c>
      <c r="E27" s="478" t="s">
        <v>375</v>
      </c>
      <c r="F27" s="344">
        <v>0</v>
      </c>
      <c r="G27" s="180">
        <v>0</v>
      </c>
      <c r="H27" s="189"/>
      <c r="I27" s="189"/>
      <c r="J27" s="189"/>
      <c r="K27" s="190"/>
      <c r="L27" s="190"/>
      <c r="M27" s="190"/>
    </row>
    <row r="28" spans="1:13" s="187" customFormat="1">
      <c r="B28" s="345" t="s">
        <v>372</v>
      </c>
      <c r="C28" s="344">
        <v>170412323</v>
      </c>
      <c r="D28" s="344">
        <v>4659269714</v>
      </c>
      <c r="E28" s="478" t="s">
        <v>196</v>
      </c>
      <c r="F28" s="344">
        <v>0</v>
      </c>
      <c r="G28" s="180">
        <v>0</v>
      </c>
      <c r="H28" s="189"/>
      <c r="I28" s="189"/>
      <c r="J28" s="189"/>
      <c r="K28" s="190"/>
      <c r="L28" s="190"/>
      <c r="M28" s="190"/>
    </row>
    <row r="29" spans="1:13" s="187" customFormat="1">
      <c r="B29" s="345" t="s">
        <v>373</v>
      </c>
      <c r="C29" s="344">
        <v>0</v>
      </c>
      <c r="D29" s="344">
        <v>189800891</v>
      </c>
      <c r="E29" s="478" t="s">
        <v>23</v>
      </c>
      <c r="F29" s="344">
        <v>0</v>
      </c>
      <c r="G29" s="180">
        <v>0</v>
      </c>
      <c r="H29" s="346"/>
      <c r="I29" s="189"/>
      <c r="J29" s="189"/>
      <c r="K29" s="190"/>
      <c r="L29" s="190"/>
      <c r="M29" s="190"/>
    </row>
    <row r="30" spans="1:13" s="187" customFormat="1">
      <c r="B30" s="345" t="s">
        <v>463</v>
      </c>
      <c r="C30" s="344">
        <v>49500910</v>
      </c>
      <c r="D30" s="344">
        <v>9986600</v>
      </c>
      <c r="E30" s="478" t="s">
        <v>381</v>
      </c>
      <c r="F30" s="344">
        <v>31346319</v>
      </c>
      <c r="G30" s="180">
        <v>6834000</v>
      </c>
      <c r="H30" s="347"/>
      <c r="I30" s="189"/>
      <c r="J30" s="189"/>
      <c r="K30" s="190"/>
      <c r="L30" s="190"/>
      <c r="M30" s="190"/>
    </row>
    <row r="31" spans="1:13" s="187" customFormat="1">
      <c r="B31" s="345" t="s">
        <v>939</v>
      </c>
      <c r="C31" s="344">
        <v>0</v>
      </c>
      <c r="D31" s="344">
        <v>0</v>
      </c>
      <c r="E31" s="478" t="s">
        <v>289</v>
      </c>
      <c r="F31" s="344">
        <v>44442</v>
      </c>
      <c r="G31" s="344"/>
      <c r="H31" s="347"/>
      <c r="I31" s="189"/>
      <c r="J31" s="189"/>
      <c r="K31" s="190"/>
      <c r="L31" s="190"/>
      <c r="M31" s="190"/>
    </row>
    <row r="32" spans="1:13" s="187" customFormat="1">
      <c r="A32" s="345"/>
      <c r="B32" s="345" t="s">
        <v>374</v>
      </c>
      <c r="C32" s="344">
        <v>57183445</v>
      </c>
      <c r="D32" s="344">
        <v>3006309</v>
      </c>
      <c r="E32" s="478" t="s">
        <v>445</v>
      </c>
      <c r="F32" s="344">
        <v>0</v>
      </c>
      <c r="G32" s="344"/>
      <c r="H32" s="189"/>
      <c r="I32" s="189"/>
      <c r="J32" s="189"/>
      <c r="K32" s="190"/>
      <c r="L32" s="190"/>
      <c r="M32" s="190"/>
    </row>
    <row r="33" spans="1:13" s="187" customFormat="1">
      <c r="A33" s="345"/>
      <c r="B33" s="345" t="s">
        <v>940</v>
      </c>
      <c r="C33" s="344">
        <v>9986600</v>
      </c>
      <c r="D33" s="344">
        <v>0</v>
      </c>
      <c r="E33" s="478" t="s">
        <v>37</v>
      </c>
      <c r="F33" s="344">
        <v>0</v>
      </c>
      <c r="G33" s="344"/>
      <c r="H33" s="189"/>
      <c r="I33" s="189"/>
      <c r="J33" s="189"/>
      <c r="K33" s="190"/>
      <c r="L33" s="190"/>
      <c r="M33" s="190"/>
    </row>
    <row r="34" spans="1:13" s="187" customFormat="1">
      <c r="A34" s="345"/>
      <c r="B34" s="345" t="s">
        <v>464</v>
      </c>
      <c r="C34" s="344">
        <v>10290144</v>
      </c>
      <c r="D34" s="344">
        <v>10290144</v>
      </c>
      <c r="E34" s="478"/>
      <c r="F34" s="344"/>
      <c r="G34" s="344"/>
      <c r="H34" s="189"/>
      <c r="I34" s="189"/>
      <c r="J34" s="189"/>
      <c r="K34" s="190"/>
      <c r="L34" s="190"/>
      <c r="M34" s="190"/>
    </row>
    <row r="35" spans="1:13" s="187" customFormat="1">
      <c r="A35" s="345"/>
      <c r="B35" s="345" t="s">
        <v>488</v>
      </c>
      <c r="C35" s="344">
        <v>2702631</v>
      </c>
      <c r="D35" s="344">
        <v>38200</v>
      </c>
      <c r="E35" s="478"/>
      <c r="F35" s="344"/>
      <c r="G35" s="180">
        <v>0</v>
      </c>
      <c r="H35" s="189"/>
      <c r="I35" s="189"/>
      <c r="J35" s="189"/>
      <c r="K35" s="190"/>
      <c r="L35" s="190"/>
      <c r="M35" s="190"/>
    </row>
    <row r="36" spans="1:13" s="187" customFormat="1">
      <c r="A36" s="345"/>
      <c r="B36" s="345" t="s">
        <v>1002</v>
      </c>
      <c r="C36" s="344">
        <v>44274879</v>
      </c>
      <c r="D36" s="344">
        <v>0</v>
      </c>
      <c r="E36" s="478"/>
      <c r="F36" s="344"/>
      <c r="G36" s="180">
        <v>0</v>
      </c>
      <c r="H36" s="189"/>
      <c r="I36" s="189"/>
      <c r="J36" s="189"/>
      <c r="K36" s="190"/>
      <c r="L36" s="190"/>
      <c r="M36" s="190"/>
    </row>
    <row r="37" spans="1:13" s="187" customFormat="1">
      <c r="A37" s="345"/>
      <c r="B37" s="345" t="s">
        <v>966</v>
      </c>
      <c r="C37" s="344">
        <v>0</v>
      </c>
      <c r="D37" s="344">
        <v>0</v>
      </c>
      <c r="E37" s="478"/>
      <c r="F37" s="344"/>
      <c r="G37" s="344"/>
      <c r="H37" s="189"/>
      <c r="I37" s="189"/>
      <c r="J37" s="189"/>
      <c r="K37" s="190"/>
      <c r="L37" s="190"/>
      <c r="M37" s="190"/>
    </row>
    <row r="38" spans="1:13" hidden="1">
      <c r="A38" s="184"/>
      <c r="B38" s="345"/>
      <c r="C38" s="344"/>
      <c r="D38" s="344"/>
      <c r="E38" s="478"/>
      <c r="F38" s="344"/>
      <c r="G38" s="180">
        <v>0</v>
      </c>
    </row>
    <row r="39" spans="1:13" ht="36" hidden="1">
      <c r="A39" s="184"/>
      <c r="B39" s="345" t="s">
        <v>184</v>
      </c>
      <c r="C39" s="344">
        <v>0</v>
      </c>
      <c r="D39" s="344">
        <v>0</v>
      </c>
      <c r="E39" s="481"/>
      <c r="F39" s="482"/>
      <c r="G39" s="185"/>
    </row>
    <row r="40" spans="1:13" hidden="1">
      <c r="A40" s="184"/>
      <c r="B40" s="345" t="s">
        <v>241</v>
      </c>
      <c r="C40" s="344">
        <v>0</v>
      </c>
      <c r="D40" s="344">
        <v>0</v>
      </c>
      <c r="E40" s="478"/>
      <c r="F40" s="480"/>
      <c r="G40" s="183"/>
    </row>
    <row r="41" spans="1:13" hidden="1">
      <c r="A41" s="184"/>
      <c r="B41" s="345" t="s">
        <v>288</v>
      </c>
      <c r="C41" s="344">
        <v>0</v>
      </c>
      <c r="D41" s="344">
        <v>0</v>
      </c>
      <c r="E41" s="478"/>
      <c r="F41" s="480"/>
      <c r="G41" s="183"/>
    </row>
    <row r="42" spans="1:13" hidden="1">
      <c r="A42" s="186"/>
      <c r="B42" s="345"/>
      <c r="C42" s="344"/>
      <c r="D42" s="344">
        <v>0</v>
      </c>
      <c r="E42" s="478"/>
      <c r="F42" s="480"/>
      <c r="G42" s="183"/>
    </row>
    <row r="43" spans="1:13">
      <c r="B43" s="483" t="s">
        <v>24</v>
      </c>
      <c r="C43" s="321">
        <v>0</v>
      </c>
      <c r="D43" s="344">
        <v>0</v>
      </c>
      <c r="E43" s="481" t="s">
        <v>25</v>
      </c>
      <c r="F43" s="482">
        <v>36716101</v>
      </c>
      <c r="G43" s="183"/>
    </row>
    <row r="44" spans="1:13">
      <c r="B44" s="479" t="s">
        <v>446</v>
      </c>
      <c r="C44" s="321">
        <v>0</v>
      </c>
      <c r="D44" s="344">
        <v>0</v>
      </c>
      <c r="E44" s="478" t="s">
        <v>26</v>
      </c>
      <c r="F44" s="344">
        <v>0</v>
      </c>
      <c r="G44" s="180">
        <v>0</v>
      </c>
    </row>
    <row r="45" spans="1:13">
      <c r="B45" s="479"/>
      <c r="C45" s="344"/>
      <c r="D45" s="344"/>
      <c r="E45" s="478" t="s">
        <v>185</v>
      </c>
      <c r="F45" s="344">
        <v>36716101</v>
      </c>
      <c r="G45" s="180">
        <v>0</v>
      </c>
    </row>
    <row r="46" spans="1:13">
      <c r="B46" s="188"/>
      <c r="C46" s="344"/>
      <c r="D46" s="344"/>
      <c r="E46" s="478" t="s">
        <v>447</v>
      </c>
      <c r="F46" s="344">
        <v>0</v>
      </c>
      <c r="G46" s="180">
        <v>0</v>
      </c>
    </row>
    <row r="47" spans="1:13" ht="24.6">
      <c r="B47" s="484" t="s">
        <v>27</v>
      </c>
      <c r="C47" s="321">
        <v>11020099062</v>
      </c>
      <c r="D47" s="321">
        <v>14963592551</v>
      </c>
      <c r="E47" s="485" t="s">
        <v>28</v>
      </c>
      <c r="F47" s="321">
        <v>1980528632</v>
      </c>
      <c r="G47" s="175">
        <v>6881785858</v>
      </c>
      <c r="H47" s="182"/>
    </row>
    <row r="48" spans="1:13">
      <c r="B48" s="188"/>
      <c r="C48" s="344"/>
      <c r="D48" s="344"/>
      <c r="E48" s="478"/>
      <c r="F48" s="344"/>
      <c r="G48" s="180"/>
    </row>
    <row r="49" spans="2:13" ht="36" customHeight="1">
      <c r="B49" s="484" t="s">
        <v>29</v>
      </c>
      <c r="C49" s="344"/>
      <c r="D49" s="344"/>
      <c r="E49" s="485" t="s">
        <v>30</v>
      </c>
      <c r="F49" s="344"/>
      <c r="G49" s="180"/>
    </row>
    <row r="50" spans="2:13">
      <c r="B50" s="479" t="s">
        <v>267</v>
      </c>
      <c r="C50" s="321">
        <v>1728359000</v>
      </c>
      <c r="D50" s="321">
        <v>1729359000</v>
      </c>
      <c r="E50" s="481" t="s">
        <v>199</v>
      </c>
      <c r="F50" s="321">
        <v>0</v>
      </c>
      <c r="G50" s="180"/>
    </row>
    <row r="51" spans="2:13">
      <c r="B51" s="188" t="s">
        <v>493</v>
      </c>
      <c r="C51" s="344">
        <v>0</v>
      </c>
      <c r="D51" s="344">
        <v>727359000</v>
      </c>
      <c r="E51" s="478" t="s">
        <v>198</v>
      </c>
      <c r="F51" s="344">
        <v>0</v>
      </c>
      <c r="G51" s="180"/>
    </row>
    <row r="52" spans="2:13">
      <c r="B52" s="188" t="s">
        <v>398</v>
      </c>
      <c r="C52" s="344">
        <v>726359000</v>
      </c>
      <c r="D52" s="344">
        <v>0</v>
      </c>
      <c r="E52" s="478" t="s">
        <v>35</v>
      </c>
      <c r="F52" s="344">
        <v>0</v>
      </c>
      <c r="G52" s="180"/>
    </row>
    <row r="53" spans="2:13">
      <c r="B53" s="188" t="s">
        <v>31</v>
      </c>
      <c r="C53" s="344">
        <v>1002000000</v>
      </c>
      <c r="D53" s="344">
        <v>1002000000</v>
      </c>
      <c r="E53" s="478" t="s">
        <v>36</v>
      </c>
      <c r="F53" s="344">
        <v>0</v>
      </c>
      <c r="G53" s="180"/>
    </row>
    <row r="54" spans="2:13" s="187" customFormat="1" hidden="1">
      <c r="B54" s="188" t="s">
        <v>363</v>
      </c>
      <c r="C54" s="344">
        <v>0</v>
      </c>
      <c r="D54" s="344">
        <v>0</v>
      </c>
      <c r="E54" s="478" t="s">
        <v>14</v>
      </c>
      <c r="F54" s="344">
        <v>0</v>
      </c>
      <c r="G54" s="180"/>
      <c r="H54" s="189"/>
      <c r="I54" s="189"/>
      <c r="J54" s="189"/>
      <c r="K54" s="190"/>
      <c r="L54" s="190"/>
      <c r="M54" s="190"/>
    </row>
    <row r="55" spans="2:13" hidden="1">
      <c r="B55" s="188" t="s">
        <v>12</v>
      </c>
      <c r="C55" s="344">
        <v>0</v>
      </c>
      <c r="D55" s="344">
        <v>0</v>
      </c>
      <c r="E55" s="478" t="s">
        <v>448</v>
      </c>
      <c r="F55" s="344">
        <v>0</v>
      </c>
      <c r="G55" s="180"/>
    </row>
    <row r="56" spans="2:13" hidden="1">
      <c r="B56" s="479" t="s">
        <v>32</v>
      </c>
      <c r="C56" s="344">
        <v>0</v>
      </c>
      <c r="D56" s="344">
        <v>0</v>
      </c>
      <c r="E56" s="478" t="s">
        <v>37</v>
      </c>
      <c r="F56" s="344">
        <v>0</v>
      </c>
      <c r="G56" s="180"/>
    </row>
    <row r="57" spans="2:13" hidden="1">
      <c r="B57" s="188" t="s">
        <v>19</v>
      </c>
      <c r="C57" s="344">
        <v>0</v>
      </c>
      <c r="D57" s="344">
        <v>0</v>
      </c>
      <c r="E57" s="478"/>
      <c r="F57" s="344"/>
      <c r="G57" s="180"/>
    </row>
    <row r="58" spans="2:13" hidden="1">
      <c r="B58" s="188" t="s">
        <v>20</v>
      </c>
      <c r="C58" s="344">
        <v>0</v>
      </c>
      <c r="D58" s="344">
        <v>0</v>
      </c>
      <c r="E58" s="481" t="s">
        <v>203</v>
      </c>
      <c r="F58" s="321">
        <v>0</v>
      </c>
      <c r="G58" s="180"/>
    </row>
    <row r="59" spans="2:13" hidden="1">
      <c r="B59" s="188" t="s">
        <v>33</v>
      </c>
      <c r="C59" s="344">
        <v>0</v>
      </c>
      <c r="D59" s="344">
        <v>0</v>
      </c>
      <c r="E59" s="478" t="s">
        <v>38</v>
      </c>
      <c r="F59" s="344">
        <v>0</v>
      </c>
      <c r="G59" s="180"/>
    </row>
    <row r="60" spans="2:13" hidden="1">
      <c r="B60" s="188" t="s">
        <v>449</v>
      </c>
      <c r="C60" s="344">
        <v>0</v>
      </c>
      <c r="D60" s="344">
        <v>0</v>
      </c>
      <c r="E60" s="478" t="s">
        <v>450</v>
      </c>
      <c r="F60" s="344">
        <v>0</v>
      </c>
      <c r="G60" s="180"/>
    </row>
    <row r="61" spans="2:13" hidden="1">
      <c r="B61" s="188" t="s">
        <v>21</v>
      </c>
      <c r="C61" s="344">
        <v>0</v>
      </c>
      <c r="D61" s="344">
        <v>0</v>
      </c>
      <c r="E61" s="481" t="s">
        <v>186</v>
      </c>
      <c r="F61" s="482">
        <v>0</v>
      </c>
      <c r="G61" s="183"/>
    </row>
    <row r="62" spans="2:13" ht="36" hidden="1">
      <c r="B62" s="188" t="s">
        <v>184</v>
      </c>
      <c r="C62" s="344">
        <v>0</v>
      </c>
      <c r="D62" s="344">
        <v>0</v>
      </c>
      <c r="E62" s="478" t="s">
        <v>39</v>
      </c>
      <c r="F62" s="344">
        <v>0</v>
      </c>
      <c r="G62" s="180"/>
    </row>
    <row r="63" spans="2:13" ht="36" hidden="1">
      <c r="B63" s="188" t="s">
        <v>451</v>
      </c>
      <c r="C63" s="344">
        <v>0</v>
      </c>
      <c r="D63" s="344">
        <v>0</v>
      </c>
      <c r="E63" s="478" t="s">
        <v>452</v>
      </c>
      <c r="F63" s="344">
        <v>0</v>
      </c>
      <c r="G63" s="180"/>
    </row>
    <row r="64" spans="2:13" hidden="1">
      <c r="B64" s="188" t="s">
        <v>1001</v>
      </c>
      <c r="C64" s="344">
        <v>0</v>
      </c>
      <c r="D64" s="344"/>
      <c r="E64" s="478"/>
      <c r="F64" s="321">
        <v>0</v>
      </c>
      <c r="G64" s="180"/>
    </row>
    <row r="65" spans="2:8" hidden="1">
      <c r="B65" s="479"/>
      <c r="C65" s="344" t="s">
        <v>34</v>
      </c>
      <c r="D65" s="344" t="s">
        <v>34</v>
      </c>
      <c r="E65" s="478" t="s">
        <v>453</v>
      </c>
      <c r="F65" s="344">
        <v>0</v>
      </c>
      <c r="G65" s="180"/>
    </row>
    <row r="66" spans="2:8">
      <c r="B66" s="479" t="s">
        <v>194</v>
      </c>
      <c r="C66" s="482">
        <v>250410103</v>
      </c>
      <c r="D66" s="482">
        <v>320837947</v>
      </c>
      <c r="E66" s="486" t="s">
        <v>40</v>
      </c>
      <c r="F66" s="480">
        <v>0</v>
      </c>
      <c r="G66" s="183"/>
    </row>
    <row r="67" spans="2:8">
      <c r="B67" s="188" t="s">
        <v>324</v>
      </c>
      <c r="C67" s="344">
        <v>391265789</v>
      </c>
      <c r="D67" s="344">
        <v>391265789</v>
      </c>
      <c r="E67" s="481"/>
      <c r="F67" s="480"/>
      <c r="G67" s="183"/>
    </row>
    <row r="68" spans="2:8">
      <c r="B68" s="188" t="s">
        <v>204</v>
      </c>
      <c r="C68" s="344">
        <v>0</v>
      </c>
      <c r="D68" s="344">
        <v>0</v>
      </c>
      <c r="E68" s="486" t="s">
        <v>41</v>
      </c>
      <c r="F68" s="482">
        <v>1980528632</v>
      </c>
      <c r="G68" s="185">
        <v>6881785858</v>
      </c>
      <c r="H68" s="182"/>
    </row>
    <row r="69" spans="2:8">
      <c r="B69" s="188" t="s">
        <v>205</v>
      </c>
      <c r="C69" s="344">
        <v>0</v>
      </c>
      <c r="D69" s="344">
        <v>0</v>
      </c>
      <c r="E69" s="486" t="s">
        <v>206</v>
      </c>
      <c r="F69" s="487"/>
      <c r="G69" s="191"/>
    </row>
    <row r="70" spans="2:8">
      <c r="B70" s="188" t="s">
        <v>247</v>
      </c>
      <c r="C70" s="344">
        <v>-140855686</v>
      </c>
      <c r="D70" s="344">
        <v>-70427842</v>
      </c>
      <c r="E70" s="481"/>
      <c r="F70" s="487"/>
      <c r="G70" s="191"/>
    </row>
    <row r="71" spans="2:8">
      <c r="B71" s="188"/>
      <c r="C71" s="344">
        <v>0</v>
      </c>
      <c r="D71" s="480">
        <v>0</v>
      </c>
      <c r="E71" s="478" t="s">
        <v>43</v>
      </c>
      <c r="F71" s="344">
        <v>11337000000</v>
      </c>
      <c r="G71" s="180">
        <v>11337000000</v>
      </c>
    </row>
    <row r="72" spans="2:8">
      <c r="B72" s="479" t="s">
        <v>268</v>
      </c>
      <c r="C72" s="321">
        <v>1250000000</v>
      </c>
      <c r="D72" s="321">
        <v>1250000000</v>
      </c>
      <c r="E72" s="478" t="s">
        <v>417</v>
      </c>
      <c r="F72" s="344">
        <v>1724549</v>
      </c>
      <c r="G72" s="180">
        <v>1724549</v>
      </c>
    </row>
    <row r="73" spans="2:8">
      <c r="B73" s="188" t="s">
        <v>46</v>
      </c>
      <c r="C73" s="344">
        <v>0</v>
      </c>
      <c r="D73" s="344">
        <v>0</v>
      </c>
      <c r="E73" s="478" t="s">
        <v>162</v>
      </c>
      <c r="F73" s="344">
        <v>6562990</v>
      </c>
      <c r="G73" s="180">
        <v>4630564</v>
      </c>
      <c r="H73" s="182"/>
    </row>
    <row r="74" spans="2:8">
      <c r="B74" s="188" t="s">
        <v>187</v>
      </c>
      <c r="C74" s="344">
        <v>1250000000</v>
      </c>
      <c r="D74" s="344">
        <v>1250000000</v>
      </c>
      <c r="E74" s="478" t="s">
        <v>211</v>
      </c>
      <c r="F74" s="344">
        <v>923051994</v>
      </c>
      <c r="G74" s="180">
        <v>38648527</v>
      </c>
    </row>
    <row r="75" spans="2:8">
      <c r="B75" s="188" t="s">
        <v>47</v>
      </c>
      <c r="C75" s="344">
        <v>0</v>
      </c>
      <c r="D75" s="344">
        <v>0</v>
      </c>
      <c r="E75" s="478" t="s">
        <v>952</v>
      </c>
      <c r="F75" s="344">
        <v>0</v>
      </c>
      <c r="G75" s="180">
        <v>0</v>
      </c>
    </row>
    <row r="76" spans="2:8">
      <c r="B76" s="188" t="s">
        <v>943</v>
      </c>
      <c r="C76" s="344">
        <v>0</v>
      </c>
      <c r="D76" s="344">
        <v>0</v>
      </c>
      <c r="E76" s="478"/>
      <c r="F76" s="487"/>
      <c r="G76" s="191"/>
    </row>
    <row r="77" spans="2:8" ht="34.5" customHeight="1">
      <c r="B77" s="188" t="s">
        <v>48</v>
      </c>
      <c r="C77" s="344">
        <v>0</v>
      </c>
      <c r="D77" s="344">
        <v>0</v>
      </c>
      <c r="E77" s="481" t="s">
        <v>45</v>
      </c>
      <c r="F77" s="192">
        <v>12268339533</v>
      </c>
      <c r="G77" s="192">
        <v>11382003640</v>
      </c>
      <c r="H77" s="182"/>
    </row>
    <row r="78" spans="2:8" ht="17.25" customHeight="1">
      <c r="B78" s="188"/>
      <c r="C78" s="344"/>
      <c r="D78" s="344"/>
      <c r="E78" s="481"/>
      <c r="F78" s="192"/>
      <c r="G78" s="193"/>
      <c r="H78" s="194"/>
    </row>
    <row r="79" spans="2:8" ht="17.25" hidden="1" customHeight="1">
      <c r="B79" s="188"/>
      <c r="C79" s="344"/>
      <c r="D79" s="344"/>
      <c r="E79" s="481"/>
      <c r="F79" s="487"/>
      <c r="G79" s="191"/>
    </row>
    <row r="80" spans="2:8" ht="17.25" hidden="1" customHeight="1">
      <c r="B80" s="188"/>
      <c r="C80" s="344"/>
      <c r="D80" s="344"/>
      <c r="E80" s="481"/>
      <c r="F80" s="487"/>
      <c r="G80" s="191"/>
    </row>
    <row r="81" spans="2:12" ht="18.75" hidden="1" customHeight="1">
      <c r="B81" s="188"/>
      <c r="C81" s="344"/>
      <c r="D81" s="344"/>
      <c r="E81" s="481"/>
      <c r="F81" s="487"/>
      <c r="G81" s="191"/>
    </row>
    <row r="82" spans="2:12" ht="18.75" hidden="1" customHeight="1">
      <c r="B82" s="188"/>
      <c r="C82" s="344"/>
      <c r="D82" s="344"/>
      <c r="E82" s="481"/>
      <c r="F82" s="487"/>
      <c r="G82" s="191"/>
      <c r="H82" s="182"/>
      <c r="I82" s="195"/>
    </row>
    <row r="83" spans="2:12" ht="24.6">
      <c r="B83" s="484" t="s">
        <v>49</v>
      </c>
      <c r="C83" s="321">
        <v>3228769103</v>
      </c>
      <c r="D83" s="321">
        <v>3300196947</v>
      </c>
      <c r="E83" s="481"/>
      <c r="F83" s="487"/>
      <c r="G83" s="191"/>
    </row>
    <row r="84" spans="2:12">
      <c r="B84" s="181"/>
      <c r="C84" s="180"/>
      <c r="D84" s="254"/>
      <c r="E84" s="196"/>
      <c r="F84" s="197"/>
      <c r="G84" s="197"/>
    </row>
    <row r="85" spans="2:12" ht="18.600000000000001" thickBot="1">
      <c r="B85" s="198" t="s">
        <v>195</v>
      </c>
      <c r="C85" s="199">
        <v>14248868165</v>
      </c>
      <c r="D85" s="199">
        <v>18263789498</v>
      </c>
      <c r="E85" s="200" t="s">
        <v>50</v>
      </c>
      <c r="F85" s="201">
        <v>14248868165</v>
      </c>
      <c r="G85" s="201">
        <v>18263789498</v>
      </c>
      <c r="H85" s="182"/>
      <c r="I85" s="182"/>
    </row>
    <row r="86" spans="2:12">
      <c r="H86" s="182"/>
    </row>
    <row r="87" spans="2:12">
      <c r="B87" s="202"/>
      <c r="C87" s="203"/>
      <c r="D87" s="203"/>
      <c r="E87" s="204"/>
      <c r="F87" s="203"/>
      <c r="G87" s="203"/>
      <c r="H87" s="205"/>
      <c r="I87" s="205"/>
      <c r="J87" s="205"/>
      <c r="K87" s="169"/>
      <c r="L87" s="169"/>
    </row>
    <row r="88" spans="2:12" ht="18.600000000000001" thickBot="1">
      <c r="B88" s="206"/>
      <c r="C88" s="203"/>
      <c r="D88" s="203"/>
      <c r="E88" s="204"/>
      <c r="F88" s="203"/>
      <c r="G88" s="203"/>
      <c r="H88" s="205"/>
      <c r="I88" s="205"/>
      <c r="J88" s="205"/>
      <c r="K88" s="169"/>
      <c r="L88" s="169"/>
    </row>
    <row r="89" spans="2:12" ht="18" customHeight="1">
      <c r="B89" s="555"/>
      <c r="C89" s="540" t="s">
        <v>6</v>
      </c>
      <c r="D89" s="540" t="s">
        <v>197</v>
      </c>
      <c r="E89" s="551"/>
      <c r="F89" s="540" t="s">
        <v>6</v>
      </c>
      <c r="G89" s="553" t="s">
        <v>197</v>
      </c>
      <c r="H89" s="205"/>
      <c r="I89" s="205"/>
      <c r="J89" s="205"/>
      <c r="K89" s="169"/>
      <c r="L89" s="169"/>
    </row>
    <row r="90" spans="2:12">
      <c r="B90" s="556"/>
      <c r="C90" s="541"/>
      <c r="D90" s="541"/>
      <c r="E90" s="552"/>
      <c r="F90" s="541"/>
      <c r="G90" s="554"/>
      <c r="H90" s="205"/>
      <c r="I90" s="205"/>
      <c r="J90" s="205"/>
      <c r="K90" s="169"/>
      <c r="L90" s="169"/>
    </row>
    <row r="91" spans="2:12" ht="31.5" customHeight="1">
      <c r="B91" s="207" t="s">
        <v>51</v>
      </c>
      <c r="C91" s="449">
        <v>40299007518</v>
      </c>
      <c r="D91" s="208">
        <f>+[1]BALANCE!$C$86</f>
        <v>66538963103</v>
      </c>
      <c r="E91" s="209" t="s">
        <v>53</v>
      </c>
      <c r="F91" s="449">
        <v>40299007518</v>
      </c>
      <c r="G91" s="210">
        <f>+[1]BALANCE!$F$86</f>
        <v>66538963103</v>
      </c>
      <c r="H91" s="205"/>
      <c r="I91" s="205"/>
      <c r="J91" s="205"/>
      <c r="K91" s="169"/>
      <c r="L91" s="169"/>
    </row>
    <row r="92" spans="2:12" ht="36" customHeight="1" thickBot="1">
      <c r="B92" s="211" t="s">
        <v>54</v>
      </c>
      <c r="C92" s="212" t="s">
        <v>52</v>
      </c>
      <c r="D92" s="212" t="s">
        <v>52</v>
      </c>
      <c r="E92" s="213" t="s">
        <v>55</v>
      </c>
      <c r="F92" s="255" t="s">
        <v>52</v>
      </c>
      <c r="G92" s="214" t="s">
        <v>52</v>
      </c>
      <c r="H92" s="205"/>
      <c r="I92" s="205"/>
      <c r="J92" s="205"/>
      <c r="K92" s="169"/>
      <c r="L92" s="169"/>
    </row>
    <row r="93" spans="2:12">
      <c r="B93" s="202"/>
      <c r="C93" s="203"/>
      <c r="D93" s="203"/>
      <c r="E93" s="204"/>
      <c r="G93" s="203"/>
      <c r="H93" s="205"/>
      <c r="I93" s="205"/>
      <c r="J93" s="205"/>
      <c r="K93" s="169"/>
      <c r="L93" s="169"/>
    </row>
    <row r="94" spans="2:12">
      <c r="B94" s="544" t="s">
        <v>982</v>
      </c>
      <c r="C94" s="544"/>
      <c r="D94" s="544"/>
      <c r="E94" s="204"/>
      <c r="F94" s="203"/>
      <c r="G94" s="203"/>
      <c r="H94" s="205"/>
      <c r="I94" s="205"/>
      <c r="J94" s="205"/>
      <c r="K94" s="169"/>
      <c r="L94" s="169"/>
    </row>
    <row r="95" spans="2:12">
      <c r="B95" s="202"/>
      <c r="C95" s="203"/>
      <c r="D95" s="203"/>
      <c r="E95" s="204"/>
      <c r="F95" s="203"/>
      <c r="G95" s="203"/>
      <c r="H95" s="205"/>
      <c r="I95" s="205"/>
      <c r="J95" s="205"/>
      <c r="K95" s="169"/>
      <c r="L95" s="169"/>
    </row>
    <row r="96" spans="2:12">
      <c r="B96" s="202"/>
      <c r="D96" s="203"/>
      <c r="E96" s="204"/>
      <c r="F96" s="203"/>
      <c r="G96" s="203"/>
      <c r="H96" s="205"/>
      <c r="I96" s="205"/>
      <c r="J96" s="205"/>
      <c r="K96" s="169"/>
      <c r="L96" s="169"/>
    </row>
    <row r="97" spans="2:12">
      <c r="B97" s="215"/>
      <c r="C97" s="203"/>
      <c r="D97" s="203"/>
      <c r="E97" s="204"/>
      <c r="F97" s="203"/>
      <c r="G97" s="203"/>
      <c r="H97" s="205"/>
      <c r="I97" s="205"/>
      <c r="J97" s="205"/>
      <c r="K97" s="169"/>
      <c r="L97" s="169"/>
    </row>
    <row r="98" spans="2:12">
      <c r="B98" s="206"/>
      <c r="C98" s="203"/>
      <c r="D98" s="203"/>
      <c r="E98" s="204"/>
      <c r="F98" s="203"/>
      <c r="G98" s="203"/>
      <c r="H98" s="205"/>
      <c r="I98" s="205"/>
      <c r="J98" s="205"/>
      <c r="K98" s="169"/>
      <c r="L98" s="169"/>
    </row>
    <row r="99" spans="2:12">
      <c r="B99" s="169"/>
      <c r="C99" s="216"/>
      <c r="D99" s="169"/>
      <c r="E99" s="169"/>
      <c r="F99" s="169"/>
      <c r="G99" s="203"/>
      <c r="H99" s="205"/>
      <c r="I99" s="205"/>
      <c r="J99" s="205"/>
      <c r="K99" s="169"/>
      <c r="L99" s="169"/>
    </row>
    <row r="100" spans="2:12">
      <c r="B100" s="169"/>
      <c r="C100" s="169"/>
      <c r="D100" s="169"/>
      <c r="E100" s="169"/>
      <c r="F100" s="169"/>
      <c r="G100" s="203"/>
      <c r="H100" s="205"/>
      <c r="I100" s="205"/>
      <c r="J100" s="205"/>
      <c r="K100" s="169"/>
      <c r="L100" s="169"/>
    </row>
    <row r="101" spans="2:12">
      <c r="B101" s="169"/>
      <c r="C101" s="169"/>
      <c r="D101" s="169"/>
      <c r="E101" s="169"/>
      <c r="F101" s="169"/>
      <c r="G101" s="203"/>
      <c r="H101" s="205"/>
      <c r="I101" s="205"/>
      <c r="J101" s="205"/>
      <c r="K101" s="169"/>
      <c r="L101" s="169"/>
    </row>
    <row r="102" spans="2:12">
      <c r="B102" s="169"/>
      <c r="C102" s="169"/>
      <c r="D102" s="169"/>
      <c r="E102" s="169"/>
      <c r="F102" s="169"/>
      <c r="G102" s="203"/>
      <c r="H102" s="205"/>
      <c r="I102" s="205"/>
      <c r="J102" s="205"/>
      <c r="K102" s="169"/>
      <c r="L102" s="169"/>
    </row>
    <row r="103" spans="2:12">
      <c r="B103" s="169"/>
      <c r="C103" s="169"/>
      <c r="D103" s="169"/>
      <c r="E103" s="169"/>
      <c r="F103" s="169"/>
      <c r="G103" s="203"/>
      <c r="H103" s="205"/>
      <c r="I103" s="205"/>
      <c r="J103" s="205"/>
      <c r="K103" s="169"/>
      <c r="L103" s="169"/>
    </row>
    <row r="104" spans="2:12">
      <c r="B104" s="169"/>
      <c r="C104" s="169"/>
      <c r="D104" s="169"/>
      <c r="E104" s="169"/>
      <c r="F104" s="169"/>
      <c r="G104" s="203"/>
      <c r="H104" s="205"/>
      <c r="I104" s="205"/>
      <c r="J104" s="205"/>
      <c r="K104" s="169"/>
      <c r="L104" s="169"/>
    </row>
    <row r="105" spans="2:12">
      <c r="B105" s="169"/>
      <c r="C105" s="169"/>
      <c r="D105" s="169"/>
      <c r="E105" s="169"/>
      <c r="F105" s="169"/>
      <c r="G105" s="203"/>
      <c r="H105" s="205"/>
      <c r="I105" s="205"/>
      <c r="J105" s="205"/>
      <c r="K105" s="169"/>
      <c r="L105" s="169"/>
    </row>
    <row r="106" spans="2:12">
      <c r="B106" s="169"/>
      <c r="C106" s="169"/>
      <c r="D106" s="169"/>
      <c r="E106" s="169"/>
      <c r="F106" s="169"/>
      <c r="G106" s="203"/>
      <c r="H106" s="205"/>
      <c r="I106" s="205"/>
      <c r="J106" s="205"/>
      <c r="K106" s="169"/>
      <c r="L106" s="169"/>
    </row>
    <row r="107" spans="2:12">
      <c r="B107" s="169"/>
      <c r="C107" s="169"/>
      <c r="D107" s="169"/>
      <c r="E107" s="169"/>
      <c r="F107" s="169"/>
      <c r="G107" s="203"/>
      <c r="H107" s="205"/>
      <c r="I107" s="205"/>
      <c r="J107" s="205"/>
      <c r="K107" s="169"/>
      <c r="L107" s="169"/>
    </row>
    <row r="108" spans="2:12">
      <c r="B108" s="169"/>
      <c r="C108" s="169"/>
      <c r="D108" s="169"/>
      <c r="E108" s="169"/>
      <c r="F108" s="169"/>
      <c r="G108" s="203"/>
      <c r="H108" s="205"/>
      <c r="I108" s="205"/>
      <c r="J108" s="205"/>
      <c r="K108" s="169"/>
      <c r="L108" s="169"/>
    </row>
    <row r="109" spans="2:12">
      <c r="B109" s="169"/>
      <c r="C109" s="169"/>
      <c r="D109" s="169"/>
      <c r="E109" s="169"/>
      <c r="F109" s="169"/>
      <c r="G109" s="203"/>
      <c r="H109" s="205"/>
      <c r="I109" s="205"/>
      <c r="J109" s="205"/>
      <c r="K109" s="169"/>
      <c r="L109" s="169"/>
    </row>
    <row r="110" spans="2:12">
      <c r="B110" s="169"/>
      <c r="C110" s="169"/>
      <c r="D110" s="169"/>
      <c r="E110" s="169"/>
      <c r="F110" s="169"/>
      <c r="G110" s="203"/>
      <c r="H110" s="205"/>
      <c r="I110" s="205"/>
      <c r="J110" s="205"/>
      <c r="K110" s="169"/>
      <c r="L110" s="169"/>
    </row>
    <row r="111" spans="2:12">
      <c r="B111" s="169"/>
      <c r="C111" s="169"/>
      <c r="D111" s="169"/>
      <c r="E111" s="169"/>
      <c r="F111" s="169"/>
      <c r="G111" s="203"/>
      <c r="H111" s="205"/>
      <c r="I111" s="205"/>
      <c r="J111" s="205"/>
      <c r="K111" s="169"/>
      <c r="L111" s="169"/>
    </row>
    <row r="112" spans="2:12">
      <c r="B112" s="169"/>
      <c r="C112" s="169"/>
      <c r="D112" s="169"/>
      <c r="E112" s="169"/>
      <c r="F112" s="169"/>
      <c r="G112" s="203"/>
      <c r="H112" s="205"/>
      <c r="I112" s="205"/>
      <c r="J112" s="205"/>
      <c r="K112" s="169"/>
      <c r="L112" s="169"/>
    </row>
    <row r="113" spans="2:12">
      <c r="B113" s="169"/>
      <c r="C113" s="169"/>
      <c r="D113" s="169"/>
      <c r="E113" s="169"/>
      <c r="F113" s="169"/>
      <c r="G113" s="203"/>
      <c r="H113" s="205"/>
      <c r="I113" s="205"/>
      <c r="J113" s="205"/>
      <c r="K113" s="169"/>
      <c r="L113" s="169"/>
    </row>
    <row r="114" spans="2:12">
      <c r="B114" s="169"/>
      <c r="C114" s="169"/>
      <c r="D114" s="169"/>
      <c r="E114" s="169"/>
      <c r="F114" s="169"/>
      <c r="G114" s="203"/>
      <c r="H114" s="205"/>
      <c r="I114" s="205"/>
      <c r="J114" s="205"/>
      <c r="K114" s="169"/>
      <c r="L114" s="169"/>
    </row>
    <row r="115" spans="2:12">
      <c r="B115" s="169"/>
      <c r="C115" s="169"/>
      <c r="D115" s="169"/>
      <c r="E115" s="169"/>
      <c r="F115" s="169"/>
      <c r="G115" s="203"/>
      <c r="H115" s="205"/>
      <c r="I115" s="205"/>
      <c r="J115" s="205"/>
      <c r="K115" s="169"/>
      <c r="L115" s="169"/>
    </row>
    <row r="116" spans="2:12">
      <c r="B116" s="169"/>
      <c r="C116" s="169"/>
      <c r="D116" s="169"/>
      <c r="E116" s="169"/>
      <c r="F116" s="169"/>
      <c r="G116" s="203"/>
      <c r="H116" s="205"/>
      <c r="I116" s="205"/>
      <c r="J116" s="205"/>
      <c r="K116" s="169"/>
      <c r="L116" s="169"/>
    </row>
    <row r="117" spans="2:12">
      <c r="B117" s="169"/>
      <c r="C117" s="169"/>
      <c r="D117" s="169"/>
      <c r="E117" s="169"/>
      <c r="F117" s="169"/>
      <c r="G117" s="203"/>
      <c r="H117" s="205"/>
      <c r="I117" s="205"/>
      <c r="J117" s="205"/>
      <c r="K117" s="169"/>
      <c r="L117" s="169"/>
    </row>
    <row r="118" spans="2:12">
      <c r="B118" s="169"/>
      <c r="C118" s="169"/>
      <c r="D118" s="169"/>
      <c r="E118" s="169"/>
      <c r="F118" s="169"/>
      <c r="G118" s="203"/>
      <c r="H118" s="205"/>
      <c r="I118" s="205"/>
      <c r="J118" s="205"/>
      <c r="K118" s="169"/>
      <c r="L118" s="169"/>
    </row>
    <row r="119" spans="2:12">
      <c r="B119" s="169"/>
      <c r="C119" s="169"/>
      <c r="D119" s="169"/>
      <c r="E119" s="169"/>
      <c r="F119" s="169"/>
      <c r="G119" s="203"/>
      <c r="H119" s="205"/>
      <c r="I119" s="205"/>
      <c r="J119" s="205"/>
      <c r="K119" s="169"/>
      <c r="L119" s="169"/>
    </row>
    <row r="120" spans="2:12">
      <c r="B120" s="169"/>
      <c r="C120" s="169"/>
      <c r="D120" s="169"/>
      <c r="E120" s="169"/>
      <c r="F120" s="169"/>
      <c r="G120" s="203"/>
      <c r="H120" s="205"/>
      <c r="I120" s="205"/>
      <c r="J120" s="205"/>
      <c r="K120" s="169"/>
      <c r="L120" s="169"/>
    </row>
    <row r="121" spans="2:12">
      <c r="B121" s="169"/>
      <c r="C121" s="169"/>
      <c r="D121" s="169"/>
      <c r="E121" s="169"/>
      <c r="F121" s="169"/>
      <c r="G121" s="203"/>
      <c r="H121" s="205"/>
      <c r="I121" s="205"/>
      <c r="J121" s="205"/>
      <c r="K121" s="169"/>
      <c r="L121" s="169"/>
    </row>
    <row r="122" spans="2:12">
      <c r="B122" s="169"/>
      <c r="C122" s="169"/>
      <c r="D122" s="169"/>
      <c r="E122" s="169"/>
      <c r="F122" s="169"/>
      <c r="G122" s="203"/>
      <c r="H122" s="205"/>
      <c r="I122" s="205"/>
      <c r="J122" s="205"/>
      <c r="K122" s="169"/>
      <c r="L122" s="169"/>
    </row>
    <row r="123" spans="2:12">
      <c r="B123" s="169"/>
      <c r="C123" s="169"/>
      <c r="D123" s="169"/>
      <c r="E123" s="169"/>
      <c r="F123" s="169"/>
      <c r="G123" s="203"/>
      <c r="H123" s="205"/>
      <c r="I123" s="205"/>
      <c r="J123" s="205"/>
      <c r="K123" s="169"/>
      <c r="L123" s="169"/>
    </row>
    <row r="124" spans="2:12">
      <c r="B124" s="169"/>
      <c r="C124" s="169"/>
      <c r="D124" s="169"/>
      <c r="E124" s="169"/>
      <c r="F124" s="169"/>
      <c r="G124" s="203"/>
      <c r="H124" s="205"/>
      <c r="I124" s="205"/>
      <c r="J124" s="205"/>
      <c r="K124" s="169"/>
      <c r="L124" s="169"/>
    </row>
    <row r="125" spans="2:12">
      <c r="B125" s="169"/>
      <c r="C125" s="169"/>
      <c r="D125" s="169"/>
      <c r="E125" s="169"/>
      <c r="F125" s="169"/>
      <c r="G125" s="203"/>
      <c r="H125" s="205"/>
      <c r="I125" s="205"/>
      <c r="J125" s="205"/>
      <c r="K125" s="169"/>
      <c r="L125" s="169"/>
    </row>
    <row r="126" spans="2:12">
      <c r="B126" s="169"/>
      <c r="C126" s="169"/>
      <c r="D126" s="169"/>
      <c r="E126" s="169"/>
      <c r="F126" s="169"/>
      <c r="G126" s="203"/>
      <c r="H126" s="205"/>
      <c r="I126" s="205"/>
      <c r="J126" s="205"/>
      <c r="K126" s="169"/>
      <c r="L126" s="169"/>
    </row>
    <row r="127" spans="2:12">
      <c r="B127" s="169"/>
      <c r="C127" s="169"/>
      <c r="D127" s="169"/>
      <c r="E127" s="169"/>
      <c r="F127" s="169"/>
      <c r="G127" s="203"/>
      <c r="H127" s="205"/>
      <c r="I127" s="205"/>
      <c r="J127" s="205"/>
      <c r="K127" s="169"/>
      <c r="L127" s="169"/>
    </row>
    <row r="128" spans="2:12">
      <c r="B128" s="169"/>
      <c r="C128" s="169"/>
      <c r="D128" s="169"/>
      <c r="E128" s="169"/>
      <c r="F128" s="169"/>
      <c r="G128" s="203"/>
      <c r="H128" s="205"/>
      <c r="I128" s="205"/>
      <c r="J128" s="205"/>
      <c r="K128" s="169"/>
      <c r="L128" s="169"/>
    </row>
    <row r="129" spans="2:12">
      <c r="B129" s="169"/>
      <c r="C129" s="169"/>
      <c r="D129" s="169"/>
      <c r="E129" s="169"/>
      <c r="F129" s="169"/>
      <c r="G129" s="203"/>
      <c r="H129" s="205"/>
      <c r="I129" s="205"/>
      <c r="J129" s="205"/>
      <c r="K129" s="169"/>
      <c r="L129" s="169"/>
    </row>
    <row r="130" spans="2:12">
      <c r="B130" s="169"/>
      <c r="C130" s="169"/>
      <c r="D130" s="169"/>
      <c r="E130" s="169"/>
      <c r="F130" s="169"/>
      <c r="G130" s="203"/>
      <c r="H130" s="205"/>
      <c r="I130" s="205"/>
      <c r="J130" s="205"/>
      <c r="K130" s="169"/>
      <c r="L130" s="169"/>
    </row>
    <row r="131" spans="2:12">
      <c r="B131" s="169"/>
      <c r="C131" s="169"/>
      <c r="D131" s="169"/>
      <c r="E131" s="169"/>
      <c r="F131" s="169"/>
      <c r="G131" s="203"/>
      <c r="H131" s="205"/>
      <c r="I131" s="205"/>
      <c r="J131" s="205"/>
      <c r="K131" s="169"/>
      <c r="L131" s="169"/>
    </row>
    <row r="132" spans="2:12">
      <c r="B132" s="169"/>
      <c r="C132" s="169"/>
      <c r="D132" s="169"/>
      <c r="E132" s="169"/>
      <c r="F132" s="169"/>
      <c r="G132" s="203"/>
      <c r="H132" s="205"/>
      <c r="I132" s="205"/>
      <c r="J132" s="205"/>
      <c r="K132" s="169"/>
      <c r="L132" s="169"/>
    </row>
    <row r="133" spans="2:12">
      <c r="B133" s="169"/>
      <c r="C133" s="169"/>
      <c r="D133" s="169"/>
      <c r="E133" s="169"/>
      <c r="F133" s="169"/>
      <c r="G133" s="203"/>
      <c r="H133" s="205"/>
      <c r="I133" s="205"/>
      <c r="J133" s="205"/>
      <c r="K133" s="169"/>
      <c r="L133" s="169"/>
    </row>
    <row r="134" spans="2:12">
      <c r="B134" s="169"/>
      <c r="C134" s="169"/>
      <c r="D134" s="169"/>
      <c r="E134" s="169"/>
      <c r="F134" s="169"/>
      <c r="G134" s="203"/>
      <c r="H134" s="205"/>
      <c r="I134" s="205"/>
      <c r="J134" s="205"/>
      <c r="K134" s="169"/>
      <c r="L134" s="169"/>
    </row>
    <row r="135" spans="2:12">
      <c r="B135" s="169"/>
      <c r="C135" s="169"/>
      <c r="D135" s="169"/>
      <c r="E135" s="169"/>
      <c r="F135" s="169"/>
      <c r="G135" s="203"/>
      <c r="H135" s="205"/>
      <c r="I135" s="205"/>
      <c r="J135" s="205"/>
      <c r="K135" s="169"/>
      <c r="L135" s="169"/>
    </row>
    <row r="136" spans="2:12">
      <c r="B136" s="169"/>
      <c r="C136" s="169"/>
      <c r="D136" s="169"/>
      <c r="E136" s="169"/>
      <c r="F136" s="169"/>
      <c r="G136" s="203"/>
      <c r="H136" s="205"/>
      <c r="I136" s="205"/>
      <c r="J136" s="205"/>
      <c r="K136" s="169"/>
      <c r="L136" s="169"/>
    </row>
    <row r="137" spans="2:12">
      <c r="B137" s="215"/>
      <c r="C137" s="203"/>
      <c r="D137" s="203"/>
      <c r="E137" s="204"/>
      <c r="F137" s="203"/>
      <c r="G137" s="203"/>
      <c r="H137" s="205"/>
      <c r="I137" s="205"/>
      <c r="J137" s="205"/>
      <c r="K137" s="169"/>
      <c r="L137" s="169"/>
    </row>
    <row r="138" spans="2:12">
      <c r="B138" s="202"/>
      <c r="C138" s="203"/>
      <c r="D138" s="203"/>
      <c r="E138" s="204"/>
      <c r="F138" s="203"/>
      <c r="G138" s="203"/>
      <c r="H138" s="205"/>
      <c r="I138" s="205"/>
      <c r="J138" s="205"/>
      <c r="K138" s="169"/>
      <c r="L138" s="169"/>
    </row>
    <row r="139" spans="2:12">
      <c r="B139" s="217"/>
      <c r="C139" s="203"/>
      <c r="D139" s="203"/>
      <c r="E139" s="204"/>
      <c r="F139" s="203"/>
      <c r="G139" s="203"/>
      <c r="H139" s="205"/>
      <c r="I139" s="205"/>
      <c r="J139" s="205"/>
      <c r="K139" s="169"/>
      <c r="L139" s="169"/>
    </row>
    <row r="140" spans="2:12">
      <c r="B140" s="206"/>
      <c r="C140" s="203"/>
      <c r="D140" s="203"/>
      <c r="E140" s="204"/>
      <c r="F140" s="203"/>
      <c r="G140" s="203"/>
      <c r="H140" s="205"/>
      <c r="I140" s="205"/>
      <c r="J140" s="205"/>
      <c r="K140" s="169"/>
      <c r="L140" s="169"/>
    </row>
    <row r="141" spans="2:12">
      <c r="B141" s="169"/>
      <c r="C141" s="169"/>
      <c r="D141" s="169"/>
      <c r="E141" s="169"/>
      <c r="F141" s="169"/>
      <c r="G141" s="169"/>
      <c r="H141" s="169"/>
      <c r="I141" s="169"/>
      <c r="J141" s="205"/>
      <c r="K141" s="169"/>
      <c r="L141" s="169"/>
    </row>
    <row r="142" spans="2:12">
      <c r="B142" s="169"/>
      <c r="C142" s="169"/>
      <c r="D142" s="169"/>
      <c r="E142" s="169"/>
      <c r="F142" s="169"/>
      <c r="G142" s="169"/>
      <c r="H142" s="169"/>
      <c r="I142" s="169"/>
      <c r="J142" s="205"/>
      <c r="K142" s="169"/>
      <c r="L142" s="169"/>
    </row>
    <row r="143" spans="2:12">
      <c r="B143" s="169"/>
      <c r="C143" s="169"/>
      <c r="D143" s="169"/>
      <c r="E143" s="169"/>
      <c r="F143" s="169"/>
      <c r="G143" s="169"/>
      <c r="H143" s="169"/>
      <c r="I143" s="169"/>
      <c r="J143" s="205"/>
      <c r="K143" s="169"/>
      <c r="L143" s="169"/>
    </row>
    <row r="144" spans="2:12">
      <c r="B144" s="169"/>
      <c r="C144" s="169"/>
      <c r="D144" s="169"/>
      <c r="E144" s="169"/>
      <c r="F144" s="169"/>
      <c r="G144" s="169"/>
      <c r="H144" s="169"/>
      <c r="I144" s="169"/>
      <c r="J144" s="205"/>
      <c r="K144" s="169"/>
      <c r="L144" s="169"/>
    </row>
    <row r="145" spans="2:12">
      <c r="B145" s="169"/>
      <c r="C145" s="169"/>
      <c r="D145" s="169"/>
      <c r="E145" s="169"/>
      <c r="F145" s="169"/>
      <c r="G145" s="169"/>
      <c r="H145" s="169"/>
      <c r="I145" s="169"/>
      <c r="J145" s="205"/>
      <c r="K145" s="169"/>
      <c r="L145" s="169"/>
    </row>
    <row r="146" spans="2:12" ht="18" customHeight="1">
      <c r="B146" s="169"/>
      <c r="C146" s="169"/>
      <c r="D146" s="169"/>
      <c r="E146" s="169"/>
      <c r="F146" s="169"/>
      <c r="G146" s="169"/>
      <c r="H146" s="169"/>
      <c r="I146" s="169"/>
      <c r="J146" s="205"/>
      <c r="K146" s="169"/>
      <c r="L146" s="169"/>
    </row>
    <row r="147" spans="2:12" ht="17.399999999999999" customHeight="1">
      <c r="B147" s="169"/>
      <c r="C147" s="169"/>
      <c r="D147" s="169"/>
      <c r="E147" s="169"/>
      <c r="F147" s="169"/>
      <c r="G147" s="169"/>
      <c r="H147" s="169"/>
      <c r="I147" s="169"/>
      <c r="J147" s="205"/>
      <c r="K147" s="169"/>
      <c r="L147" s="169"/>
    </row>
    <row r="148" spans="2:12">
      <c r="B148" s="169"/>
      <c r="C148" s="169"/>
      <c r="D148" s="169"/>
      <c r="E148" s="169"/>
      <c r="F148" s="169"/>
      <c r="G148" s="169"/>
      <c r="H148" s="169"/>
      <c r="I148" s="169"/>
      <c r="J148" s="205"/>
      <c r="K148" s="169"/>
      <c r="L148" s="169"/>
    </row>
    <row r="149" spans="2:12" ht="31.95" customHeight="1">
      <c r="B149" s="169"/>
      <c r="C149" s="169"/>
      <c r="D149" s="169"/>
      <c r="E149" s="169"/>
      <c r="F149" s="169"/>
      <c r="G149" s="169"/>
      <c r="H149" s="169"/>
      <c r="I149" s="169"/>
      <c r="J149" s="205"/>
      <c r="K149" s="169"/>
      <c r="L149" s="169"/>
    </row>
    <row r="150" spans="2:12" ht="31.95" customHeight="1">
      <c r="B150" s="169"/>
      <c r="C150" s="169"/>
      <c r="D150" s="169"/>
      <c r="E150" s="169"/>
      <c r="F150" s="169"/>
      <c r="G150" s="169"/>
      <c r="H150" s="169"/>
      <c r="I150" s="169"/>
      <c r="J150" s="205"/>
      <c r="K150" s="169"/>
      <c r="L150" s="169"/>
    </row>
    <row r="151" spans="2:12" ht="31.95" customHeight="1">
      <c r="B151" s="169"/>
      <c r="C151" s="169"/>
      <c r="D151" s="169"/>
      <c r="E151" s="169"/>
      <c r="F151" s="169"/>
      <c r="G151" s="169"/>
      <c r="H151" s="169"/>
      <c r="I151" s="169"/>
      <c r="J151" s="205"/>
      <c r="K151" s="169"/>
      <c r="L151" s="169"/>
    </row>
    <row r="152" spans="2:12" ht="31.95" customHeight="1">
      <c r="B152" s="169"/>
      <c r="C152" s="169"/>
      <c r="D152" s="169"/>
      <c r="E152" s="169"/>
      <c r="F152" s="169"/>
      <c r="G152" s="169"/>
      <c r="H152" s="169"/>
      <c r="I152" s="169"/>
      <c r="J152" s="205"/>
      <c r="K152" s="169"/>
      <c r="L152" s="169"/>
    </row>
    <row r="153" spans="2:12" ht="31.95" customHeight="1">
      <c r="B153" s="169"/>
      <c r="C153" s="169"/>
      <c r="D153" s="169"/>
      <c r="E153" s="169"/>
      <c r="F153" s="169"/>
      <c r="G153" s="169"/>
      <c r="H153" s="169"/>
      <c r="I153" s="169"/>
      <c r="J153" s="205"/>
      <c r="K153" s="169"/>
      <c r="L153" s="169"/>
    </row>
    <row r="154" spans="2:12" ht="31.95" customHeight="1">
      <c r="B154" s="169"/>
      <c r="C154" s="169"/>
      <c r="D154" s="169"/>
      <c r="E154" s="169"/>
      <c r="F154" s="169"/>
      <c r="G154" s="169"/>
      <c r="H154" s="169"/>
      <c r="I154" s="169"/>
      <c r="J154" s="205"/>
      <c r="K154" s="169"/>
      <c r="L154" s="169"/>
    </row>
    <row r="155" spans="2:12">
      <c r="B155" s="202"/>
      <c r="C155" s="203"/>
      <c r="D155" s="203"/>
      <c r="E155" s="204"/>
      <c r="F155" s="203"/>
      <c r="G155" s="203"/>
      <c r="H155" s="218"/>
      <c r="I155" s="205"/>
      <c r="J155" s="205"/>
      <c r="K155" s="169"/>
      <c r="L155" s="169"/>
    </row>
    <row r="156" spans="2:12">
      <c r="B156" s="202"/>
      <c r="C156" s="203"/>
      <c r="D156" s="203"/>
      <c r="E156" s="204"/>
      <c r="F156" s="203"/>
      <c r="G156" s="203"/>
      <c r="H156" s="205"/>
      <c r="I156" s="205"/>
      <c r="J156" s="205"/>
      <c r="K156" s="169"/>
      <c r="L156" s="169"/>
    </row>
    <row r="157" spans="2:12">
      <c r="B157" s="202"/>
      <c r="C157" s="203"/>
      <c r="D157" s="203"/>
      <c r="E157" s="204"/>
      <c r="F157" s="203"/>
      <c r="G157" s="203"/>
      <c r="H157" s="205"/>
      <c r="I157" s="205"/>
      <c r="J157" s="205"/>
      <c r="K157" s="169"/>
      <c r="L157" s="169"/>
    </row>
    <row r="158" spans="2:12">
      <c r="B158" s="202"/>
      <c r="C158" s="203"/>
      <c r="D158" s="203"/>
      <c r="E158" s="204"/>
      <c r="F158" s="203"/>
      <c r="G158" s="203"/>
      <c r="H158" s="205"/>
      <c r="I158" s="205"/>
      <c r="J158" s="205"/>
      <c r="K158" s="169"/>
      <c r="L158" s="169"/>
    </row>
    <row r="159" spans="2:12">
      <c r="B159" s="202"/>
      <c r="C159" s="203"/>
      <c r="D159" s="203"/>
      <c r="E159" s="204"/>
      <c r="F159" s="203"/>
      <c r="G159" s="203"/>
      <c r="H159" s="205"/>
      <c r="I159" s="205"/>
      <c r="J159" s="205"/>
      <c r="K159" s="169"/>
      <c r="L159" s="169"/>
    </row>
    <row r="160" spans="2:12">
      <c r="B160" s="202"/>
      <c r="C160" s="203"/>
      <c r="D160" s="203"/>
      <c r="E160" s="204"/>
      <c r="F160" s="203"/>
      <c r="G160" s="203"/>
      <c r="H160" s="205"/>
      <c r="I160" s="205"/>
      <c r="J160" s="205"/>
      <c r="K160" s="169"/>
      <c r="L160" s="169"/>
    </row>
    <row r="161" spans="2:12">
      <c r="B161" s="202"/>
      <c r="C161" s="203"/>
      <c r="D161" s="203"/>
      <c r="E161" s="204"/>
      <c r="F161" s="203"/>
      <c r="G161" s="203"/>
      <c r="H161" s="205"/>
      <c r="I161" s="205"/>
      <c r="J161" s="205"/>
      <c r="K161" s="169"/>
      <c r="L161" s="169"/>
    </row>
  </sheetData>
  <mergeCells count="17">
    <mergeCell ref="C89:C90"/>
    <mergeCell ref="B5:G5"/>
    <mergeCell ref="D89:D90"/>
    <mergeCell ref="B1:G4"/>
    <mergeCell ref="B6:G6"/>
    <mergeCell ref="B94:D94"/>
    <mergeCell ref="B7:H7"/>
    <mergeCell ref="B9:B10"/>
    <mergeCell ref="C9:C10"/>
    <mergeCell ref="D9:D10"/>
    <mergeCell ref="E9:E10"/>
    <mergeCell ref="F9:F10"/>
    <mergeCell ref="G9:G10"/>
    <mergeCell ref="E89:E90"/>
    <mergeCell ref="F89:F90"/>
    <mergeCell ref="G89:G90"/>
    <mergeCell ref="B89:B90"/>
  </mergeCells>
  <pageMargins left="1.299212598425197" right="0.70866141732283472" top="0.74803149606299213" bottom="0.74803149606299213" header="0.31496062992125984" footer="0.31496062992125984"/>
  <pageSetup paperSize="9" scale="35" orientation="portrait" horizontalDpi="1200" verticalDpi="1200" r:id="rId1"/>
  <rowBreaks count="1" manualBreakCount="1">
    <brk id="137" max="6" man="1"/>
  </rowBreaks>
  <colBreaks count="1" manualBreakCount="1">
    <brk id="7" max="151"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CC"/>
  </sheetPr>
  <dimension ref="B1:J94"/>
  <sheetViews>
    <sheetView showGridLines="0" topLeftCell="A89" zoomScale="115" zoomScaleNormal="115" workbookViewId="0">
      <selection activeCell="B93" sqref="B93"/>
    </sheetView>
  </sheetViews>
  <sheetFormatPr baseColWidth="10" defaultColWidth="11.44140625" defaultRowHeight="12"/>
  <cols>
    <col min="1" max="1" width="2.44140625" style="165" customWidth="1"/>
    <col min="2" max="2" width="57.6640625" style="165" customWidth="1"/>
    <col min="3" max="4" width="18" style="219" customWidth="1"/>
    <col min="5" max="5" width="11.44140625" style="165"/>
    <col min="6" max="6" width="12.6640625" style="165" bestFit="1" customWidth="1"/>
    <col min="7" max="16384" width="11.44140625" style="165"/>
  </cols>
  <sheetData>
    <row r="1" spans="2:7">
      <c r="B1" s="563" t="str">
        <f>+BALANCE!B1</f>
        <v>UENO CASA DE BOLSA S.A</v>
      </c>
      <c r="C1" s="563"/>
      <c r="D1" s="563"/>
    </row>
    <row r="2" spans="2:7">
      <c r="B2" s="563"/>
      <c r="C2" s="563"/>
      <c r="D2" s="563"/>
    </row>
    <row r="3" spans="2:7">
      <c r="B3" s="563"/>
      <c r="C3" s="563"/>
      <c r="D3" s="563"/>
    </row>
    <row r="4" spans="2:7">
      <c r="B4" s="565" t="s">
        <v>56</v>
      </c>
      <c r="C4" s="565"/>
      <c r="D4" s="565"/>
    </row>
    <row r="5" spans="2:7">
      <c r="B5" s="565" t="s">
        <v>413</v>
      </c>
      <c r="C5" s="565"/>
      <c r="D5" s="565"/>
    </row>
    <row r="6" spans="2:7">
      <c r="B6" s="564" t="s">
        <v>1015</v>
      </c>
      <c r="C6" s="564"/>
      <c r="D6" s="564"/>
    </row>
    <row r="7" spans="2:7">
      <c r="B7" s="222"/>
      <c r="C7" s="223"/>
      <c r="D7" s="223"/>
    </row>
    <row r="8" spans="2:7">
      <c r="B8" s="224"/>
      <c r="C8" s="225"/>
      <c r="D8" s="225"/>
    </row>
    <row r="9" spans="2:7" ht="12.6" thickBot="1">
      <c r="B9" s="226" t="s">
        <v>360</v>
      </c>
      <c r="C9" s="225"/>
      <c r="D9" s="225"/>
    </row>
    <row r="10" spans="2:7" ht="12" customHeight="1">
      <c r="B10" s="561"/>
      <c r="C10" s="557" t="s">
        <v>1013</v>
      </c>
      <c r="D10" s="559" t="s">
        <v>1016</v>
      </c>
    </row>
    <row r="11" spans="2:7" ht="12.6" thickBot="1">
      <c r="B11" s="562"/>
      <c r="C11" s="558"/>
      <c r="D11" s="560"/>
    </row>
    <row r="12" spans="2:7">
      <c r="B12" s="291" t="s">
        <v>57</v>
      </c>
      <c r="C12" s="289">
        <v>4560196931</v>
      </c>
      <c r="D12" s="343">
        <v>4498875213</v>
      </c>
      <c r="F12" s="166"/>
      <c r="G12" s="166"/>
    </row>
    <row r="13" spans="2:7">
      <c r="B13" s="229" t="s">
        <v>58</v>
      </c>
      <c r="C13" s="163"/>
      <c r="D13" s="164"/>
    </row>
    <row r="14" spans="2:7">
      <c r="B14" s="162" t="s">
        <v>59</v>
      </c>
      <c r="C14" s="163"/>
      <c r="D14" s="164"/>
    </row>
    <row r="15" spans="2:7">
      <c r="B15" s="162" t="s">
        <v>60</v>
      </c>
      <c r="C15" s="163">
        <v>1567131142</v>
      </c>
      <c r="D15" s="164">
        <v>358607425</v>
      </c>
    </row>
    <row r="16" spans="2:7">
      <c r="B16" s="162"/>
      <c r="C16" s="163"/>
      <c r="D16" s="164"/>
    </row>
    <row r="17" spans="2:10">
      <c r="B17" s="229" t="s">
        <v>61</v>
      </c>
      <c r="C17" s="163"/>
      <c r="D17" s="164"/>
    </row>
    <row r="18" spans="2:10">
      <c r="B18" s="162" t="s">
        <v>59</v>
      </c>
      <c r="C18" s="163">
        <v>1674226985</v>
      </c>
      <c r="D18" s="164">
        <v>0</v>
      </c>
    </row>
    <row r="19" spans="2:10">
      <c r="B19" s="162" t="s">
        <v>60</v>
      </c>
      <c r="C19" s="163">
        <v>13393626</v>
      </c>
      <c r="D19" s="164">
        <v>358607425</v>
      </c>
    </row>
    <row r="20" spans="2:10">
      <c r="B20" s="162"/>
      <c r="C20" s="163"/>
      <c r="D20" s="164"/>
      <c r="J20" s="166"/>
    </row>
    <row r="21" spans="2:10">
      <c r="B21" s="229" t="s">
        <v>62</v>
      </c>
      <c r="C21" s="163"/>
      <c r="D21" s="164"/>
    </row>
    <row r="22" spans="2:10">
      <c r="B22" s="162" t="s">
        <v>63</v>
      </c>
      <c r="C22" s="163">
        <v>0</v>
      </c>
      <c r="D22" s="164">
        <v>0</v>
      </c>
    </row>
    <row r="23" spans="2:10">
      <c r="B23" s="162" t="s">
        <v>64</v>
      </c>
      <c r="C23" s="163">
        <v>0</v>
      </c>
      <c r="D23" s="164">
        <v>0</v>
      </c>
    </row>
    <row r="24" spans="2:10">
      <c r="B24" s="162" t="s">
        <v>65</v>
      </c>
      <c r="C24" s="163">
        <v>0</v>
      </c>
      <c r="D24" s="164">
        <v>0</v>
      </c>
    </row>
    <row r="25" spans="2:10">
      <c r="B25" s="230" t="s">
        <v>339</v>
      </c>
      <c r="C25" s="163">
        <v>28425355</v>
      </c>
      <c r="D25" s="164">
        <v>0</v>
      </c>
    </row>
    <row r="26" spans="2:10">
      <c r="B26" s="162" t="s">
        <v>408</v>
      </c>
      <c r="C26" s="163">
        <v>181818182</v>
      </c>
      <c r="D26" s="164">
        <v>351716857</v>
      </c>
    </row>
    <row r="27" spans="2:10">
      <c r="B27" s="162" t="s">
        <v>276</v>
      </c>
      <c r="C27" s="163">
        <v>366050363</v>
      </c>
      <c r="D27" s="164">
        <v>712615121</v>
      </c>
      <c r="F27" s="166"/>
    </row>
    <row r="28" spans="2:10">
      <c r="B28" s="162" t="s">
        <v>376</v>
      </c>
      <c r="C28" s="163">
        <v>254199553</v>
      </c>
      <c r="D28" s="164">
        <v>2972500000</v>
      </c>
    </row>
    <row r="29" spans="2:10" ht="24">
      <c r="B29" s="162" t="s">
        <v>338</v>
      </c>
      <c r="C29" s="163">
        <v>0</v>
      </c>
      <c r="D29" s="164">
        <v>0</v>
      </c>
    </row>
    <row r="30" spans="2:10">
      <c r="B30" s="162" t="s">
        <v>340</v>
      </c>
      <c r="C30" s="163">
        <v>0</v>
      </c>
      <c r="D30" s="164">
        <v>0</v>
      </c>
    </row>
    <row r="31" spans="2:10">
      <c r="B31" s="162" t="s">
        <v>275</v>
      </c>
      <c r="C31" s="163">
        <v>0</v>
      </c>
      <c r="D31" s="164">
        <v>0</v>
      </c>
    </row>
    <row r="32" spans="2:10">
      <c r="B32" s="162" t="s">
        <v>271</v>
      </c>
      <c r="C32" s="163">
        <v>474951725</v>
      </c>
      <c r="D32" s="164">
        <v>103435810</v>
      </c>
      <c r="E32" s="166"/>
    </row>
    <row r="33" spans="2:5">
      <c r="B33" s="162"/>
      <c r="D33" s="164"/>
    </row>
    <row r="34" spans="2:5">
      <c r="B34" s="220"/>
      <c r="C34" s="163"/>
      <c r="D34" s="164"/>
    </row>
    <row r="35" spans="2:5">
      <c r="B35" s="220" t="s">
        <v>274</v>
      </c>
      <c r="C35" s="290">
        <v>-991890232</v>
      </c>
      <c r="D35" s="228">
        <v>-3076811888</v>
      </c>
    </row>
    <row r="36" spans="2:5">
      <c r="B36" s="221" t="s">
        <v>66</v>
      </c>
      <c r="C36" s="163">
        <v>-7575509</v>
      </c>
      <c r="D36" s="164">
        <v>0</v>
      </c>
    </row>
    <row r="37" spans="2:5">
      <c r="B37" s="221" t="s">
        <v>377</v>
      </c>
      <c r="C37" s="163">
        <v>-498710538</v>
      </c>
      <c r="D37" s="164">
        <v>-82275134</v>
      </c>
    </row>
    <row r="38" spans="2:5">
      <c r="B38" s="221" t="s">
        <v>385</v>
      </c>
      <c r="C38" s="163">
        <v>0</v>
      </c>
      <c r="D38" s="164">
        <v>-2972500000</v>
      </c>
    </row>
    <row r="39" spans="2:5">
      <c r="B39" s="221" t="s">
        <v>188</v>
      </c>
      <c r="C39" s="163">
        <v>-263274329</v>
      </c>
      <c r="D39" s="164">
        <v>-22036754</v>
      </c>
    </row>
    <row r="40" spans="2:5">
      <c r="B40" s="221" t="s">
        <v>475</v>
      </c>
      <c r="C40" s="163">
        <v>-222329856</v>
      </c>
      <c r="D40" s="164"/>
    </row>
    <row r="41" spans="2:5">
      <c r="B41" s="221"/>
      <c r="C41" s="163"/>
      <c r="D41" s="164"/>
    </row>
    <row r="42" spans="2:5">
      <c r="B42" s="220" t="s">
        <v>67</v>
      </c>
      <c r="C42" s="163"/>
      <c r="D42" s="164"/>
    </row>
    <row r="43" spans="2:5">
      <c r="B43" s="220" t="s">
        <v>272</v>
      </c>
      <c r="C43" s="163"/>
      <c r="D43" s="164"/>
    </row>
    <row r="44" spans="2:5">
      <c r="B44" s="221" t="s">
        <v>68</v>
      </c>
      <c r="C44" s="163"/>
      <c r="D44" s="164"/>
    </row>
    <row r="45" spans="2:5">
      <c r="B45" s="221" t="s">
        <v>69</v>
      </c>
      <c r="C45" s="163"/>
      <c r="D45" s="164"/>
    </row>
    <row r="46" spans="2:5">
      <c r="B46" s="221" t="s">
        <v>290</v>
      </c>
      <c r="C46" s="163"/>
      <c r="D46" s="164"/>
    </row>
    <row r="47" spans="2:5">
      <c r="B47" s="220" t="s">
        <v>273</v>
      </c>
      <c r="C47" s="290">
        <v>-2359715787</v>
      </c>
      <c r="D47" s="228">
        <v>-1367497837</v>
      </c>
      <c r="E47" s="166"/>
    </row>
    <row r="48" spans="2:5">
      <c r="B48" s="221" t="s">
        <v>71</v>
      </c>
      <c r="C48" s="163">
        <v>0</v>
      </c>
      <c r="D48" s="164">
        <v>0</v>
      </c>
    </row>
    <row r="49" spans="2:5">
      <c r="B49" s="221" t="s">
        <v>399</v>
      </c>
      <c r="C49" s="163">
        <v>-1065271579</v>
      </c>
      <c r="D49" s="164">
        <v>-224426667</v>
      </c>
    </row>
    <row r="50" spans="2:5">
      <c r="B50" s="221" t="s">
        <v>400</v>
      </c>
      <c r="C50" s="163">
        <v>-88772629</v>
      </c>
      <c r="D50" s="164">
        <v>-18080000</v>
      </c>
    </row>
    <row r="51" spans="2:5">
      <c r="B51" s="221" t="s">
        <v>401</v>
      </c>
      <c r="C51" s="163">
        <v>-175769816</v>
      </c>
      <c r="D51" s="164">
        <v>-37030400</v>
      </c>
    </row>
    <row r="52" spans="2:5">
      <c r="B52" s="221" t="s">
        <v>72</v>
      </c>
      <c r="C52" s="163">
        <v>0</v>
      </c>
      <c r="D52" s="164"/>
    </row>
    <row r="53" spans="2:5">
      <c r="B53" s="221" t="s">
        <v>173</v>
      </c>
      <c r="C53" s="163">
        <v>-642840911</v>
      </c>
      <c r="D53" s="164">
        <v>-911121691</v>
      </c>
    </row>
    <row r="54" spans="2:5">
      <c r="B54" s="221" t="s">
        <v>961</v>
      </c>
      <c r="C54" s="163">
        <v>-70487485</v>
      </c>
      <c r="D54" s="164">
        <v>0</v>
      </c>
    </row>
    <row r="55" spans="2:5">
      <c r="B55" s="221" t="s">
        <v>73</v>
      </c>
      <c r="C55" s="163">
        <v>0</v>
      </c>
      <c r="D55" s="164">
        <v>0</v>
      </c>
    </row>
    <row r="56" spans="2:5">
      <c r="B56" s="221" t="s">
        <v>74</v>
      </c>
      <c r="C56" s="163">
        <v>-857915</v>
      </c>
      <c r="D56" s="164">
        <v>0</v>
      </c>
    </row>
    <row r="57" spans="2:5">
      <c r="B57" s="221" t="s">
        <v>75</v>
      </c>
      <c r="C57" s="163">
        <v>0</v>
      </c>
      <c r="D57" s="164">
        <v>0</v>
      </c>
      <c r="E57" s="166"/>
    </row>
    <row r="58" spans="2:5">
      <c r="B58" s="162" t="s">
        <v>76</v>
      </c>
      <c r="C58" s="163">
        <v>-169859808</v>
      </c>
      <c r="D58" s="164">
        <v>-103895830</v>
      </c>
    </row>
    <row r="59" spans="2:5">
      <c r="B59" s="162" t="s">
        <v>1010</v>
      </c>
      <c r="C59" s="163">
        <v>-40000</v>
      </c>
      <c r="D59" s="164">
        <v>0</v>
      </c>
    </row>
    <row r="60" spans="2:5">
      <c r="B60" s="162" t="s">
        <v>489</v>
      </c>
      <c r="C60" s="163">
        <v>-70427844</v>
      </c>
      <c r="D60" s="164">
        <v>-70427842</v>
      </c>
    </row>
    <row r="61" spans="2:5">
      <c r="B61" s="162" t="s">
        <v>962</v>
      </c>
      <c r="C61" s="163">
        <v>0</v>
      </c>
      <c r="D61" s="164">
        <v>0</v>
      </c>
    </row>
    <row r="62" spans="2:5">
      <c r="B62" s="162" t="s">
        <v>77</v>
      </c>
      <c r="C62" s="163">
        <v>-12000000</v>
      </c>
      <c r="D62" s="164">
        <v>-1270000</v>
      </c>
    </row>
    <row r="63" spans="2:5">
      <c r="B63" s="230" t="s">
        <v>78</v>
      </c>
      <c r="C63" s="163">
        <v>-63387800</v>
      </c>
      <c r="D63" s="164">
        <v>-1245407</v>
      </c>
    </row>
    <row r="64" spans="2:5">
      <c r="B64" s="162" t="s">
        <v>506</v>
      </c>
      <c r="C64" s="163">
        <v>0</v>
      </c>
      <c r="D64" s="164">
        <v>0</v>
      </c>
    </row>
    <row r="65" spans="2:6">
      <c r="B65" s="227" t="s">
        <v>79</v>
      </c>
      <c r="C65" s="290">
        <v>1208590912</v>
      </c>
      <c r="D65" s="228">
        <v>54565488</v>
      </c>
    </row>
    <row r="66" spans="2:6">
      <c r="B66" s="227"/>
      <c r="C66" s="163"/>
      <c r="D66" s="164"/>
    </row>
    <row r="67" spans="2:6">
      <c r="B67" s="227" t="s">
        <v>189</v>
      </c>
      <c r="C67" s="290"/>
      <c r="D67" s="164"/>
      <c r="F67" s="166"/>
    </row>
    <row r="68" spans="2:6">
      <c r="B68" s="162" t="s">
        <v>378</v>
      </c>
      <c r="C68" s="163">
        <v>0</v>
      </c>
      <c r="D68" s="164">
        <v>0</v>
      </c>
      <c r="F68" s="166"/>
    </row>
    <row r="69" spans="2:6">
      <c r="B69" s="162" t="s">
        <v>379</v>
      </c>
      <c r="C69" s="163">
        <v>0</v>
      </c>
      <c r="D69" s="164">
        <v>0</v>
      </c>
    </row>
    <row r="70" spans="2:6">
      <c r="B70" s="227"/>
      <c r="C70" s="163"/>
      <c r="D70" s="164"/>
      <c r="F70" s="324"/>
    </row>
    <row r="71" spans="2:6">
      <c r="B71" s="227" t="s">
        <v>461</v>
      </c>
      <c r="C71" s="290">
        <v>-182977585</v>
      </c>
      <c r="D71" s="228">
        <v>-10653857</v>
      </c>
      <c r="F71" s="325"/>
    </row>
    <row r="72" spans="2:6">
      <c r="B72" s="227" t="s">
        <v>80</v>
      </c>
      <c r="C72" s="163">
        <v>19361071</v>
      </c>
      <c r="D72" s="228">
        <v>-3767606</v>
      </c>
    </row>
    <row r="73" spans="2:6">
      <c r="B73" s="162" t="s">
        <v>326</v>
      </c>
      <c r="C73" s="163">
        <v>0</v>
      </c>
      <c r="D73" s="164">
        <v>-3767606</v>
      </c>
    </row>
    <row r="74" spans="2:6">
      <c r="B74" s="162" t="s">
        <v>283</v>
      </c>
      <c r="C74" s="163">
        <v>19361071</v>
      </c>
      <c r="D74" s="164">
        <v>0</v>
      </c>
      <c r="E74" s="166"/>
    </row>
    <row r="75" spans="2:6">
      <c r="B75" s="227" t="s">
        <v>81</v>
      </c>
      <c r="C75" s="290">
        <v>-202338656</v>
      </c>
      <c r="D75" s="228">
        <v>-6886251</v>
      </c>
    </row>
    <row r="76" spans="2:6">
      <c r="B76" s="162" t="s">
        <v>327</v>
      </c>
      <c r="C76" s="163">
        <v>-202336194</v>
      </c>
      <c r="D76" s="164">
        <v>-205139</v>
      </c>
    </row>
    <row r="77" spans="2:6">
      <c r="B77" s="162" t="s">
        <v>285</v>
      </c>
      <c r="C77" s="163">
        <v>-2462</v>
      </c>
      <c r="D77" s="164">
        <v>-6681112</v>
      </c>
    </row>
    <row r="78" spans="2:6">
      <c r="B78" s="162"/>
      <c r="C78" s="163">
        <v>0</v>
      </c>
      <c r="D78" s="164"/>
    </row>
    <row r="79" spans="2:6">
      <c r="B79" s="227" t="s">
        <v>459</v>
      </c>
      <c r="C79" s="163"/>
      <c r="D79" s="164"/>
    </row>
    <row r="80" spans="2:6">
      <c r="B80" s="162" t="s">
        <v>82</v>
      </c>
      <c r="C80" s="163">
        <v>0</v>
      </c>
      <c r="D80" s="164">
        <v>2503461484</v>
      </c>
      <c r="F80" s="163"/>
    </row>
    <row r="81" spans="2:6">
      <c r="B81" s="162" t="s">
        <v>83</v>
      </c>
      <c r="C81" s="163">
        <v>0</v>
      </c>
      <c r="D81" s="164">
        <v>-2503461484</v>
      </c>
      <c r="F81" s="163"/>
    </row>
    <row r="82" spans="2:6">
      <c r="B82" s="227" t="s">
        <v>84</v>
      </c>
      <c r="C82" s="163">
        <v>0</v>
      </c>
      <c r="D82" s="164">
        <v>0</v>
      </c>
    </row>
    <row r="83" spans="2:6">
      <c r="B83" s="231" t="s">
        <v>85</v>
      </c>
      <c r="C83" s="163">
        <v>0</v>
      </c>
      <c r="D83" s="164">
        <v>0</v>
      </c>
    </row>
    <row r="84" spans="2:6">
      <c r="B84" s="231" t="s">
        <v>86</v>
      </c>
      <c r="C84" s="163">
        <v>0</v>
      </c>
      <c r="D84" s="164">
        <v>0</v>
      </c>
    </row>
    <row r="85" spans="2:6">
      <c r="B85" s="232" t="s">
        <v>87</v>
      </c>
      <c r="C85" s="292">
        <v>1025613327</v>
      </c>
      <c r="D85" s="312">
        <v>43911631</v>
      </c>
    </row>
    <row r="86" spans="2:6">
      <c r="B86" s="233" t="s">
        <v>88</v>
      </c>
      <c r="C86" s="234">
        <v>-102561333</v>
      </c>
      <c r="D86" s="235">
        <v>-5263104</v>
      </c>
    </row>
    <row r="87" spans="2:6" ht="12.6" thickBot="1">
      <c r="B87" s="236" t="s">
        <v>89</v>
      </c>
      <c r="C87" s="237">
        <v>923051994</v>
      </c>
      <c r="D87" s="313">
        <v>38648527</v>
      </c>
      <c r="E87" s="166"/>
      <c r="F87" s="166"/>
    </row>
    <row r="88" spans="2:6">
      <c r="C88" s="239"/>
      <c r="D88" s="239"/>
      <c r="E88" s="166"/>
    </row>
    <row r="89" spans="2:6">
      <c r="B89" s="238" t="s">
        <v>328</v>
      </c>
    </row>
    <row r="90" spans="2:6">
      <c r="C90" s="239"/>
      <c r="D90" s="239"/>
    </row>
    <row r="91" spans="2:6">
      <c r="C91" s="239"/>
    </row>
    <row r="92" spans="2:6">
      <c r="C92" s="239"/>
    </row>
    <row r="93" spans="2:6">
      <c r="C93" s="239"/>
    </row>
    <row r="94" spans="2:6">
      <c r="C94" s="239"/>
    </row>
  </sheetData>
  <mergeCells count="7">
    <mergeCell ref="C10:C11"/>
    <mergeCell ref="D10:D11"/>
    <mergeCell ref="B10:B11"/>
    <mergeCell ref="B1:D3"/>
    <mergeCell ref="B6:D6"/>
    <mergeCell ref="B4:D4"/>
    <mergeCell ref="B5:D5"/>
  </mergeCells>
  <pageMargins left="1.1023622047244095" right="0.70866141732283472" top="0.74803149606299213" bottom="0.74803149606299213" header="0.31496062992125984" footer="0.31496062992125984"/>
  <pageSetup paperSize="9" scale="7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859FB-B666-4BB7-A180-641E8626926D}">
  <sheetPr>
    <tabColor rgb="FF66FFCC"/>
  </sheetPr>
  <dimension ref="A1:E45"/>
  <sheetViews>
    <sheetView showGridLines="0" topLeftCell="A38" workbookViewId="0">
      <selection activeCell="A44" sqref="A44"/>
    </sheetView>
  </sheetViews>
  <sheetFormatPr baseColWidth="10" defaultColWidth="11.44140625" defaultRowHeight="13.2"/>
  <cols>
    <col min="1" max="1" width="62" style="338" customWidth="1"/>
    <col min="2" max="2" width="20" style="338" customWidth="1"/>
    <col min="3" max="3" width="20.44140625" style="338" customWidth="1"/>
    <col min="4" max="4" width="11.6640625" style="327" bestFit="1" customWidth="1"/>
    <col min="5" max="16384" width="11.44140625" style="327"/>
  </cols>
  <sheetData>
    <row r="1" spans="1:5" ht="13.2" customHeight="1">
      <c r="A1" s="567" t="s">
        <v>396</v>
      </c>
      <c r="B1" s="567"/>
      <c r="C1" s="567"/>
      <c r="D1"/>
      <c r="E1"/>
    </row>
    <row r="2" spans="1:5" ht="13.2" customHeight="1">
      <c r="A2" s="567"/>
      <c r="B2" s="567"/>
      <c r="C2" s="567"/>
      <c r="D2"/>
      <c r="E2"/>
    </row>
    <row r="3" spans="1:5" ht="14.4">
      <c r="A3" s="568" t="s">
        <v>90</v>
      </c>
      <c r="B3" s="568"/>
      <c r="C3" s="568"/>
      <c r="D3"/>
      <c r="E3"/>
    </row>
    <row r="4" spans="1:5" ht="14.4">
      <c r="A4" s="569" t="s">
        <v>1015</v>
      </c>
      <c r="B4" s="569"/>
      <c r="C4" s="569"/>
      <c r="D4"/>
      <c r="E4"/>
    </row>
    <row r="5" spans="1:5" ht="14.4">
      <c r="A5" s="570"/>
      <c r="B5" s="570"/>
      <c r="C5" s="570"/>
      <c r="D5"/>
      <c r="E5"/>
    </row>
    <row r="6" spans="1:5" ht="18" thickBot="1">
      <c r="A6" s="328" t="s">
        <v>360</v>
      </c>
      <c r="B6" s="450"/>
      <c r="C6" s="450"/>
      <c r="D6"/>
      <c r="E6"/>
    </row>
    <row r="7" spans="1:5" ht="14.4">
      <c r="A7" s="571" t="s">
        <v>92</v>
      </c>
      <c r="B7" s="385" t="s">
        <v>91</v>
      </c>
      <c r="C7" s="451" t="s">
        <v>1046</v>
      </c>
      <c r="D7"/>
      <c r="E7"/>
    </row>
    <row r="8" spans="1:5" ht="14.4">
      <c r="A8" s="572"/>
      <c r="B8" s="386"/>
      <c r="C8" s="389"/>
      <c r="D8"/>
      <c r="E8"/>
    </row>
    <row r="9" spans="1:5" ht="14.4">
      <c r="A9" s="329" t="s">
        <v>93</v>
      </c>
      <c r="B9" s="388">
        <v>8327831115</v>
      </c>
      <c r="C9" s="389">
        <v>1227428231</v>
      </c>
      <c r="D9"/>
      <c r="E9"/>
    </row>
    <row r="10" spans="1:5" ht="14.4">
      <c r="A10" s="329" t="s">
        <v>478</v>
      </c>
      <c r="B10" s="388">
        <v>-642840911</v>
      </c>
      <c r="C10" s="389">
        <v>-1023044361</v>
      </c>
      <c r="D10"/>
      <c r="E10"/>
    </row>
    <row r="11" spans="1:5" ht="14.4">
      <c r="A11" s="329" t="s">
        <v>287</v>
      </c>
      <c r="B11" s="388">
        <v>-1782501483</v>
      </c>
      <c r="C11" s="389"/>
      <c r="D11"/>
      <c r="E11"/>
    </row>
    <row r="12" spans="1:5" ht="14.4">
      <c r="A12" s="329" t="s">
        <v>94</v>
      </c>
      <c r="B12" s="386"/>
      <c r="C12" s="389">
        <v>154796634</v>
      </c>
      <c r="D12"/>
      <c r="E12"/>
    </row>
    <row r="13" spans="1:5" ht="27" thickBot="1">
      <c r="A13" s="330" t="s">
        <v>95</v>
      </c>
      <c r="B13" s="387">
        <v>5902488721</v>
      </c>
      <c r="C13" s="393">
        <v>359180504</v>
      </c>
      <c r="D13" s="432"/>
      <c r="E13"/>
    </row>
    <row r="14" spans="1:5" ht="15" thickTop="1">
      <c r="A14" s="331" t="s">
        <v>96</v>
      </c>
      <c r="B14" s="386"/>
      <c r="C14" s="389"/>
      <c r="D14"/>
      <c r="E14"/>
    </row>
    <row r="15" spans="1:5" ht="14.4">
      <c r="A15" s="329" t="s">
        <v>97</v>
      </c>
      <c r="B15" s="386"/>
      <c r="C15" s="389"/>
      <c r="D15"/>
      <c r="E15"/>
    </row>
    <row r="16" spans="1:5" ht="14.4">
      <c r="A16" s="329" t="s">
        <v>98</v>
      </c>
      <c r="B16" s="386"/>
      <c r="C16" s="389"/>
      <c r="D16"/>
      <c r="E16"/>
    </row>
    <row r="17" spans="1:5" ht="14.4">
      <c r="A17" s="329" t="s">
        <v>479</v>
      </c>
      <c r="B17" s="388">
        <v>-731183326</v>
      </c>
      <c r="C17" s="389">
        <v>-226964189</v>
      </c>
      <c r="D17"/>
      <c r="E17"/>
    </row>
    <row r="18" spans="1:5" ht="15" thickBot="1">
      <c r="A18" s="330" t="s">
        <v>99</v>
      </c>
      <c r="B18" s="387">
        <v>5171305395</v>
      </c>
      <c r="C18" s="393">
        <v>132216315</v>
      </c>
      <c r="D18"/>
      <c r="E18"/>
    </row>
    <row r="19" spans="1:5" ht="15" thickTop="1">
      <c r="A19" s="329" t="s">
        <v>100</v>
      </c>
      <c r="B19" s="386">
        <v>0</v>
      </c>
      <c r="C19" s="389">
        <v>-20580286</v>
      </c>
      <c r="D19"/>
      <c r="E19"/>
    </row>
    <row r="20" spans="1:5" ht="15" thickBot="1">
      <c r="A20" s="330" t="s">
        <v>101</v>
      </c>
      <c r="B20" s="387">
        <v>5171305395</v>
      </c>
      <c r="C20" s="393">
        <v>111636029</v>
      </c>
      <c r="D20"/>
      <c r="E20"/>
    </row>
    <row r="21" spans="1:5" ht="15" thickTop="1">
      <c r="A21" s="332" t="s">
        <v>102</v>
      </c>
      <c r="B21" s="386"/>
      <c r="C21" s="389"/>
      <c r="D21"/>
      <c r="E21"/>
    </row>
    <row r="22" spans="1:5" ht="14.4">
      <c r="A22" s="329" t="s">
        <v>103</v>
      </c>
      <c r="B22" s="386"/>
      <c r="C22" s="389">
        <v>-3452552134</v>
      </c>
      <c r="D22"/>
      <c r="E22"/>
    </row>
    <row r="23" spans="1:5" ht="14.4">
      <c r="A23" s="329" t="s">
        <v>480</v>
      </c>
      <c r="B23" s="388">
        <v>-5939540861</v>
      </c>
      <c r="C23" s="389">
        <v>-1002000000</v>
      </c>
      <c r="D23"/>
      <c r="E23"/>
    </row>
    <row r="24" spans="1:5" ht="14.4">
      <c r="A24" s="329" t="s">
        <v>105</v>
      </c>
      <c r="B24" s="386"/>
      <c r="C24" s="389"/>
      <c r="D24"/>
      <c r="E24"/>
    </row>
    <row r="25" spans="1:5" ht="14.4">
      <c r="A25" s="329" t="s">
        <v>106</v>
      </c>
      <c r="B25" s="386"/>
      <c r="C25" s="389">
        <v>2604088993</v>
      </c>
      <c r="D25"/>
      <c r="E25"/>
    </row>
    <row r="26" spans="1:5" ht="14.4">
      <c r="A26" s="329" t="s">
        <v>107</v>
      </c>
      <c r="B26" s="386"/>
      <c r="C26" s="389"/>
      <c r="D26"/>
      <c r="E26"/>
    </row>
    <row r="27" spans="1:5" ht="14.4">
      <c r="A27" s="329" t="s">
        <v>108</v>
      </c>
      <c r="B27" s="386"/>
      <c r="C27" s="389"/>
      <c r="D27"/>
      <c r="E27"/>
    </row>
    <row r="28" spans="1:5" ht="14.4">
      <c r="A28" s="329" t="s">
        <v>109</v>
      </c>
      <c r="B28" s="386"/>
      <c r="C28" s="389"/>
      <c r="D28"/>
      <c r="E28"/>
    </row>
    <row r="29" spans="1:5" ht="14.4">
      <c r="A29" s="333" t="s">
        <v>110</v>
      </c>
      <c r="B29" s="386"/>
      <c r="C29" s="389"/>
      <c r="D29"/>
      <c r="E29"/>
    </row>
    <row r="30" spans="1:5" ht="14.4">
      <c r="A30" s="332" t="s">
        <v>111</v>
      </c>
      <c r="B30" s="386"/>
      <c r="C30" s="389"/>
      <c r="D30"/>
      <c r="E30"/>
    </row>
    <row r="31" spans="1:5" ht="14.4">
      <c r="A31" s="329" t="s">
        <v>481</v>
      </c>
      <c r="B31" s="386"/>
      <c r="C31" s="389">
        <v>900000</v>
      </c>
      <c r="D31"/>
      <c r="E31"/>
    </row>
    <row r="32" spans="1:5" ht="14.4">
      <c r="A32" s="329" t="s">
        <v>112</v>
      </c>
      <c r="B32" s="386">
        <v>280609</v>
      </c>
      <c r="C32" s="389">
        <v>4423867380</v>
      </c>
      <c r="D32"/>
      <c r="E32"/>
    </row>
    <row r="33" spans="1:5" ht="14.4">
      <c r="A33" s="329" t="s">
        <v>113</v>
      </c>
      <c r="B33" s="386"/>
      <c r="C33" s="389"/>
      <c r="D33"/>
      <c r="E33"/>
    </row>
    <row r="34" spans="1:5" ht="14.4">
      <c r="A34" s="329" t="s">
        <v>114</v>
      </c>
      <c r="B34" s="386">
        <v>-424666050</v>
      </c>
      <c r="C34" s="389">
        <v>-3767606</v>
      </c>
      <c r="D34"/>
      <c r="E34"/>
    </row>
    <row r="35" spans="1:5" ht="14.4">
      <c r="A35" s="329" t="s">
        <v>115</v>
      </c>
      <c r="B35" s="386"/>
      <c r="C35" s="389"/>
      <c r="D35"/>
      <c r="E35"/>
    </row>
    <row r="36" spans="1:5" ht="15" thickBot="1">
      <c r="A36" s="334" t="s">
        <v>116</v>
      </c>
      <c r="B36" s="387">
        <v>-1192620907</v>
      </c>
      <c r="C36" s="393">
        <v>2682172662</v>
      </c>
      <c r="D36"/>
      <c r="E36"/>
    </row>
    <row r="37" spans="1:5" ht="15.6" thickTop="1" thickBot="1">
      <c r="A37" s="335" t="s">
        <v>190</v>
      </c>
      <c r="B37" s="390">
        <v>3458826472</v>
      </c>
      <c r="C37" s="391">
        <v>776653810</v>
      </c>
      <c r="D37"/>
      <c r="E37"/>
    </row>
    <row r="38" spans="1:5" ht="15.6" thickTop="1" thickBot="1">
      <c r="A38" s="336" t="s">
        <v>191</v>
      </c>
      <c r="B38" s="392">
        <v>2266205565</v>
      </c>
      <c r="C38" s="394">
        <v>3458826472</v>
      </c>
      <c r="D38"/>
      <c r="E38"/>
    </row>
    <row r="39" spans="1:5" ht="17.399999999999999">
      <c r="A39" s="337"/>
      <c r="B39" s="450"/>
      <c r="C39" s="450"/>
      <c r="D39" s="432"/>
      <c r="E39"/>
    </row>
    <row r="40" spans="1:5" ht="14.4">
      <c r="A40" s="566" t="s">
        <v>482</v>
      </c>
      <c r="B40" s="566"/>
      <c r="C40" s="566"/>
      <c r="D40"/>
      <c r="E40"/>
    </row>
    <row r="41" spans="1:5" ht="14.4">
      <c r="A41" s="1"/>
      <c r="B41" s="283"/>
      <c r="C41" s="283"/>
      <c r="D41"/>
      <c r="E41"/>
    </row>
    <row r="42" spans="1:5" ht="14.4">
      <c r="A42" s="1"/>
      <c r="B42" s="283"/>
      <c r="C42" s="1"/>
      <c r="D42"/>
      <c r="E42"/>
    </row>
    <row r="43" spans="1:5">
      <c r="B43" s="339"/>
    </row>
    <row r="44" spans="1:5" ht="14.4">
      <c r="B44" s="340"/>
    </row>
    <row r="45" spans="1:5">
      <c r="B45" s="339"/>
    </row>
  </sheetData>
  <mergeCells count="6">
    <mergeCell ref="A40:C40"/>
    <mergeCell ref="A1:C2"/>
    <mergeCell ref="A3:C3"/>
    <mergeCell ref="A4:C4"/>
    <mergeCell ref="A5:C5"/>
    <mergeCell ref="A7:A8"/>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4F20B-611E-42A3-A262-296AA0C4E51D}">
  <sheetPr>
    <tabColor rgb="FF66FFCC"/>
  </sheetPr>
  <dimension ref="B2:M29"/>
  <sheetViews>
    <sheetView topLeftCell="A9" zoomScaleNormal="100" workbookViewId="0">
      <selection activeCell="G16" sqref="G16"/>
    </sheetView>
  </sheetViews>
  <sheetFormatPr baseColWidth="10" defaultColWidth="11.44140625" defaultRowHeight="14.4"/>
  <cols>
    <col min="1" max="1" width="2.6640625" style="1" customWidth="1"/>
    <col min="2" max="2" width="27.44140625" style="1" customWidth="1"/>
    <col min="3" max="3" width="17.33203125" style="1" customWidth="1"/>
    <col min="4" max="4" width="27.33203125" style="1" customWidth="1"/>
    <col min="5" max="5" width="12.88671875" style="1" bestFit="1" customWidth="1"/>
    <col min="6" max="6" width="15" style="1" customWidth="1"/>
    <col min="7" max="7" width="15.109375" style="1" customWidth="1"/>
    <col min="8" max="8" width="12.5546875" style="1" customWidth="1"/>
    <col min="9" max="9" width="17.6640625" style="1" customWidth="1"/>
    <col min="10" max="10" width="16.88671875" style="1" customWidth="1"/>
    <col min="11" max="11" width="18.44140625" style="1" customWidth="1"/>
    <col min="12" max="12" width="13.6640625" style="1" bestFit="1" customWidth="1"/>
    <col min="13" max="16384" width="11.44140625" style="1"/>
  </cols>
  <sheetData>
    <row r="2" spans="2:11" ht="23.25" customHeight="1">
      <c r="C2" s="574" t="s">
        <v>391</v>
      </c>
      <c r="D2" s="574"/>
      <c r="E2" s="574"/>
      <c r="F2" s="574"/>
      <c r="G2" s="574"/>
      <c r="H2" s="574"/>
      <c r="I2" s="574"/>
      <c r="J2" s="574"/>
      <c r="K2" s="574"/>
    </row>
    <row r="3" spans="2:11" ht="15.6">
      <c r="C3" s="575" t="s">
        <v>117</v>
      </c>
      <c r="D3" s="575"/>
      <c r="E3" s="575"/>
      <c r="F3" s="575"/>
      <c r="G3" s="575"/>
      <c r="H3" s="575"/>
      <c r="I3" s="575"/>
      <c r="J3" s="575"/>
      <c r="K3" s="575"/>
    </row>
    <row r="4" spans="2:11">
      <c r="C4" s="576" t="s">
        <v>1015</v>
      </c>
      <c r="D4" s="576"/>
      <c r="E4" s="576"/>
      <c r="F4" s="576"/>
      <c r="G4" s="576"/>
      <c r="H4" s="576"/>
      <c r="I4" s="576"/>
      <c r="J4" s="576"/>
      <c r="K4" s="576"/>
    </row>
    <row r="5" spans="2:11" ht="12" customHeight="1">
      <c r="C5" s="270"/>
      <c r="D5" s="270"/>
      <c r="E5" s="269"/>
      <c r="F5" s="269"/>
      <c r="G5" s="268"/>
      <c r="H5" s="269"/>
      <c r="I5" s="269"/>
      <c r="J5" s="271"/>
      <c r="K5" s="271"/>
    </row>
    <row r="6" spans="2:11" ht="18.600000000000001" thickBot="1">
      <c r="C6" s="270" t="s">
        <v>360</v>
      </c>
      <c r="D6" s="270"/>
      <c r="E6" s="269"/>
      <c r="F6" s="269"/>
      <c r="G6" s="268"/>
      <c r="H6" s="269"/>
      <c r="I6" s="269"/>
      <c r="J6" s="271"/>
      <c r="K6" s="271"/>
    </row>
    <row r="7" spans="2:11" ht="14.25" customHeight="1">
      <c r="B7" s="577" t="s">
        <v>207</v>
      </c>
      <c r="C7" s="580" t="s">
        <v>119</v>
      </c>
      <c r="D7" s="580" t="s">
        <v>361</v>
      </c>
      <c r="E7" s="583" t="s">
        <v>118</v>
      </c>
      <c r="F7" s="583"/>
      <c r="G7" s="584"/>
      <c r="H7" s="585" t="s">
        <v>44</v>
      </c>
      <c r="I7" s="584"/>
      <c r="J7" s="586" t="s">
        <v>42</v>
      </c>
      <c r="K7" s="587"/>
    </row>
    <row r="8" spans="2:11">
      <c r="B8" s="578"/>
      <c r="C8" s="581"/>
      <c r="D8" s="581"/>
      <c r="E8" s="588" t="s">
        <v>120</v>
      </c>
      <c r="F8" s="590" t="s">
        <v>121</v>
      </c>
      <c r="G8" s="588" t="s">
        <v>122</v>
      </c>
      <c r="H8" s="588" t="s">
        <v>192</v>
      </c>
      <c r="I8" s="592" t="s">
        <v>193</v>
      </c>
      <c r="J8" s="588" t="s">
        <v>200</v>
      </c>
      <c r="K8" s="573" t="s">
        <v>201</v>
      </c>
    </row>
    <row r="9" spans="2:11">
      <c r="B9" s="579"/>
      <c r="C9" s="582"/>
      <c r="D9" s="582"/>
      <c r="E9" s="589"/>
      <c r="F9" s="591"/>
      <c r="G9" s="589"/>
      <c r="H9" s="589"/>
      <c r="I9" s="593"/>
      <c r="J9" s="594"/>
      <c r="K9" s="573"/>
    </row>
    <row r="10" spans="2:11">
      <c r="B10" s="272" t="s">
        <v>208</v>
      </c>
      <c r="C10" s="273">
        <v>11337000000</v>
      </c>
      <c r="D10" s="273">
        <v>1724549</v>
      </c>
      <c r="E10" s="277">
        <v>4630564</v>
      </c>
      <c r="F10" s="275"/>
      <c r="G10" s="276"/>
      <c r="H10" s="277">
        <v>38648527</v>
      </c>
      <c r="I10" s="396"/>
      <c r="J10" s="395">
        <v>11382003640</v>
      </c>
      <c r="K10" s="341">
        <v>23736455113</v>
      </c>
    </row>
    <row r="11" spans="2:11">
      <c r="B11" s="272"/>
      <c r="C11" s="273"/>
      <c r="D11" s="273"/>
      <c r="E11" s="278"/>
      <c r="F11" s="275"/>
      <c r="G11" s="276"/>
      <c r="H11" s="276"/>
      <c r="I11" s="396"/>
      <c r="J11" s="400">
        <v>0</v>
      </c>
      <c r="K11" s="341"/>
    </row>
    <row r="12" spans="2:11">
      <c r="B12" s="272" t="s">
        <v>209</v>
      </c>
      <c r="C12" s="279"/>
      <c r="D12" s="279"/>
      <c r="E12" s="274"/>
      <c r="F12" s="275"/>
      <c r="G12" s="280"/>
      <c r="H12" s="276"/>
      <c r="I12" s="396"/>
      <c r="J12" s="400">
        <v>0</v>
      </c>
      <c r="K12" s="341">
        <v>-12394000000</v>
      </c>
    </row>
    <row r="13" spans="2:11" ht="28.8">
      <c r="B13" s="272" t="s">
        <v>402</v>
      </c>
      <c r="C13" s="279"/>
      <c r="D13" s="279"/>
      <c r="E13" s="274"/>
      <c r="F13" s="275"/>
      <c r="G13" s="280"/>
      <c r="H13" s="276"/>
      <c r="I13" s="396"/>
      <c r="J13" s="400">
        <v>0</v>
      </c>
      <c r="K13" s="341">
        <v>900000</v>
      </c>
    </row>
    <row r="14" spans="2:11">
      <c r="B14" s="272" t="s">
        <v>165</v>
      </c>
      <c r="C14" s="279"/>
      <c r="D14" s="279"/>
      <c r="E14" s="282">
        <v>1932426</v>
      </c>
      <c r="F14" s="275"/>
      <c r="G14" s="280"/>
      <c r="H14" s="276">
        <v>-1932426</v>
      </c>
      <c r="I14" s="396"/>
      <c r="J14" s="400">
        <v>0</v>
      </c>
      <c r="K14" s="341"/>
    </row>
    <row r="15" spans="2:11">
      <c r="B15" s="272" t="s">
        <v>210</v>
      </c>
      <c r="C15" s="279"/>
      <c r="D15" s="279"/>
      <c r="E15" s="274"/>
      <c r="F15" s="275"/>
      <c r="G15" s="274"/>
      <c r="H15" s="282">
        <v>-36716101</v>
      </c>
      <c r="I15" s="397">
        <v>0</v>
      </c>
      <c r="J15" s="400">
        <v>-36716101</v>
      </c>
      <c r="K15" s="341"/>
    </row>
    <row r="16" spans="2:11">
      <c r="B16" s="272" t="s">
        <v>163</v>
      </c>
      <c r="C16" s="279"/>
      <c r="D16" s="279"/>
      <c r="E16" s="280"/>
      <c r="F16" s="275"/>
      <c r="G16" s="274"/>
      <c r="H16" s="280"/>
      <c r="I16" s="397"/>
      <c r="J16" s="400">
        <v>0</v>
      </c>
      <c r="K16" s="341"/>
    </row>
    <row r="17" spans="2:13">
      <c r="B17" s="281" t="s">
        <v>211</v>
      </c>
      <c r="C17" s="279"/>
      <c r="D17" s="279"/>
      <c r="E17" s="274"/>
      <c r="F17" s="275"/>
      <c r="G17" s="280"/>
      <c r="H17" s="282">
        <v>0</v>
      </c>
      <c r="I17" s="398">
        <v>923051994</v>
      </c>
      <c r="J17" s="401">
        <v>923051994</v>
      </c>
      <c r="K17" s="341">
        <v>38648527</v>
      </c>
    </row>
    <row r="18" spans="2:13" s="2" customFormat="1">
      <c r="B18" s="295" t="s">
        <v>212</v>
      </c>
      <c r="C18" s="296">
        <f>SUM(C9:C17)</f>
        <v>11337000000</v>
      </c>
      <c r="D18" s="296">
        <f>SUM(D10:D17)</f>
        <v>1724549</v>
      </c>
      <c r="E18" s="297">
        <f>SUM(E10:E17)</f>
        <v>6562990</v>
      </c>
      <c r="F18" s="297"/>
      <c r="G18" s="297"/>
      <c r="H18" s="297">
        <f>SUM(H10:H17)</f>
        <v>0</v>
      </c>
      <c r="I18" s="297">
        <f>SUM(I10:I17)</f>
        <v>923051994</v>
      </c>
      <c r="J18" s="399">
        <f>SUM(J10:J17)</f>
        <v>12268339533</v>
      </c>
      <c r="K18" s="298">
        <f>SUM(K10:K17)</f>
        <v>11382003640</v>
      </c>
      <c r="L18" s="342"/>
      <c r="M18" s="342"/>
    </row>
    <row r="19" spans="2:13" s="362" customFormat="1" ht="15" thickBot="1">
      <c r="B19" s="459" t="s">
        <v>213</v>
      </c>
      <c r="C19" s="460">
        <f>+C10</f>
        <v>11337000000</v>
      </c>
      <c r="D19" s="460">
        <f>+D10</f>
        <v>1724549</v>
      </c>
      <c r="E19" s="461">
        <v>4630564</v>
      </c>
      <c r="F19" s="462"/>
      <c r="G19" s="463"/>
      <c r="H19" s="463"/>
      <c r="I19" s="463">
        <v>38648527</v>
      </c>
      <c r="J19" s="464">
        <v>11382003640</v>
      </c>
      <c r="K19" s="465">
        <v>11382003640</v>
      </c>
    </row>
    <row r="20" spans="2:13">
      <c r="C20" s="283"/>
      <c r="D20" s="283"/>
      <c r="E20" s="283"/>
      <c r="I20" s="283"/>
      <c r="J20" s="293"/>
      <c r="K20" s="293"/>
    </row>
    <row r="21" spans="2:13">
      <c r="C21" s="283"/>
      <c r="D21" s="283"/>
      <c r="E21" s="283"/>
      <c r="F21" s="283"/>
      <c r="H21" s="283"/>
      <c r="I21" s="283"/>
      <c r="J21" s="150"/>
      <c r="K21" s="150"/>
    </row>
    <row r="22" spans="2:13">
      <c r="H22" s="283"/>
      <c r="I22" s="283"/>
      <c r="J22" s="283"/>
      <c r="K22" s="283"/>
    </row>
    <row r="23" spans="2:13">
      <c r="H23" s="283"/>
      <c r="I23" s="283"/>
      <c r="J23" s="283"/>
      <c r="K23" s="283"/>
    </row>
    <row r="24" spans="2:13">
      <c r="I24" s="283"/>
    </row>
    <row r="26" spans="2:13">
      <c r="C26" s="284"/>
      <c r="D26" s="284"/>
      <c r="E26" s="283"/>
      <c r="I26" s="283"/>
      <c r="J26" s="283"/>
    </row>
    <row r="27" spans="2:13">
      <c r="C27" s="284"/>
      <c r="D27" s="283"/>
      <c r="I27" s="283"/>
      <c r="K27" s="283"/>
    </row>
    <row r="28" spans="2:13">
      <c r="C28" s="284"/>
      <c r="D28" s="284"/>
      <c r="E28" s="283"/>
      <c r="I28" s="283"/>
      <c r="J28" s="283"/>
      <c r="K28" s="284"/>
    </row>
    <row r="29" spans="2:13">
      <c r="C29" s="283"/>
      <c r="D29" s="284"/>
      <c r="E29" s="283"/>
      <c r="I29" s="283"/>
    </row>
  </sheetData>
  <mergeCells count="16">
    <mergeCell ref="K8:K9"/>
    <mergeCell ref="C2:K2"/>
    <mergeCell ref="C3:K3"/>
    <mergeCell ref="C4:K4"/>
    <mergeCell ref="B7:B9"/>
    <mergeCell ref="C7:C9"/>
    <mergeCell ref="D7:D9"/>
    <mergeCell ref="E7:G7"/>
    <mergeCell ref="H7:I7"/>
    <mergeCell ref="J7:K7"/>
    <mergeCell ref="E8:E9"/>
    <mergeCell ref="F8:F9"/>
    <mergeCell ref="G8:G9"/>
    <mergeCell ref="H8:H9"/>
    <mergeCell ref="I8:I9"/>
    <mergeCell ref="J8:J9"/>
  </mergeCells>
  <pageMargins left="0.9055118110236221" right="0.70866141732283472" top="0.94488188976377963" bottom="0.74803149606299213" header="0.31496062992125984" footer="0.31496062992125984"/>
  <pageSetup paperSize="9" scale="6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75BC-0BF4-4C64-A15B-F8A219CD83E6}">
  <sheetPr>
    <tabColor rgb="FF66FFCC"/>
  </sheetPr>
  <dimension ref="B1:N394"/>
  <sheetViews>
    <sheetView topLeftCell="A63" zoomScaleNormal="100" zoomScaleSheetLayoutView="91" workbookViewId="0">
      <selection activeCell="B62" sqref="B62"/>
    </sheetView>
  </sheetViews>
  <sheetFormatPr baseColWidth="10" defaultColWidth="11.44140625" defaultRowHeight="15.6"/>
  <cols>
    <col min="1" max="1" width="2.44140625" style="16" customWidth="1"/>
    <col min="2" max="2" width="40.33203125" style="16" customWidth="1"/>
    <col min="3" max="3" width="15.5546875" style="16" customWidth="1"/>
    <col min="4" max="4" width="17" style="16" customWidth="1"/>
    <col min="5" max="5" width="15.33203125" style="16" customWidth="1"/>
    <col min="6" max="6" width="12.6640625" style="16" customWidth="1"/>
    <col min="7" max="7" width="19.33203125" style="16" customWidth="1"/>
    <col min="8" max="8" width="16" style="17" customWidth="1"/>
    <col min="9" max="9" width="17.44140625" style="17" customWidth="1"/>
    <col min="10" max="16384" width="11.44140625" style="16"/>
  </cols>
  <sheetData>
    <row r="1" spans="2:14" ht="15" customHeight="1">
      <c r="B1" s="602" t="s">
        <v>391</v>
      </c>
      <c r="C1" s="602"/>
      <c r="D1" s="602"/>
      <c r="E1" s="602"/>
      <c r="F1" s="602"/>
      <c r="G1" s="602"/>
      <c r="H1" s="602"/>
    </row>
    <row r="2" spans="2:14" ht="15" customHeight="1">
      <c r="B2" s="602"/>
      <c r="C2" s="602"/>
      <c r="D2" s="602"/>
      <c r="E2" s="602"/>
      <c r="F2" s="602"/>
      <c r="G2" s="602"/>
      <c r="H2" s="602"/>
    </row>
    <row r="3" spans="2:14" ht="15" customHeight="1">
      <c r="B3" s="603" t="s">
        <v>1017</v>
      </c>
      <c r="C3" s="603"/>
      <c r="D3" s="603"/>
      <c r="E3" s="603"/>
      <c r="F3" s="603"/>
      <c r="G3" s="603"/>
      <c r="H3" s="603"/>
    </row>
    <row r="4" spans="2:14">
      <c r="B4" s="18"/>
    </row>
    <row r="5" spans="2:14">
      <c r="B5" s="596" t="s">
        <v>329</v>
      </c>
      <c r="C5" s="596"/>
    </row>
    <row r="6" spans="2:14" ht="14.4" customHeight="1">
      <c r="B6" s="18"/>
    </row>
    <row r="7" spans="2:14" ht="46.5" customHeight="1">
      <c r="B7" s="604" t="s">
        <v>1048</v>
      </c>
      <c r="C7" s="604"/>
      <c r="D7" s="604"/>
      <c r="E7" s="604"/>
      <c r="F7" s="604"/>
      <c r="G7" s="604"/>
      <c r="H7" s="604"/>
      <c r="I7" s="595"/>
      <c r="J7" s="595"/>
      <c r="K7" s="595"/>
      <c r="L7" s="595"/>
      <c r="M7" s="595"/>
      <c r="N7" s="595"/>
    </row>
    <row r="8" spans="2:14" ht="15.6" customHeight="1">
      <c r="B8" s="19"/>
    </row>
    <row r="9" spans="2:14">
      <c r="B9" s="596" t="s">
        <v>330</v>
      </c>
      <c r="C9" s="596"/>
    </row>
    <row r="10" spans="2:14" ht="17.399999999999999" customHeight="1">
      <c r="B10" s="18"/>
    </row>
    <row r="11" spans="2:14">
      <c r="B11" s="596" t="s">
        <v>123</v>
      </c>
      <c r="C11" s="596"/>
      <c r="D11" s="596"/>
      <c r="E11" s="596"/>
      <c r="F11" s="20"/>
      <c r="G11" s="20"/>
    </row>
    <row r="12" spans="2:14">
      <c r="B12" s="20"/>
      <c r="C12" s="20"/>
      <c r="D12" s="20"/>
      <c r="E12" s="20"/>
      <c r="F12" s="20"/>
      <c r="G12" s="20"/>
    </row>
    <row r="13" spans="2:14" ht="75.75" customHeight="1">
      <c r="B13" s="597" t="s">
        <v>414</v>
      </c>
      <c r="C13" s="597"/>
      <c r="D13" s="597"/>
      <c r="E13" s="597"/>
      <c r="F13" s="597"/>
      <c r="G13" s="597"/>
      <c r="H13" s="597"/>
    </row>
    <row r="14" spans="2:14" ht="16.5" customHeight="1">
      <c r="B14" s="85"/>
      <c r="C14" s="85"/>
      <c r="D14" s="85"/>
      <c r="E14" s="85"/>
      <c r="F14" s="85"/>
      <c r="G14" s="85"/>
      <c r="H14" s="85"/>
    </row>
    <row r="15" spans="2:14" ht="17.25" customHeight="1">
      <c r="B15" s="598" t="s">
        <v>362</v>
      </c>
      <c r="C15" s="598"/>
      <c r="D15" s="598"/>
      <c r="E15" s="598"/>
      <c r="F15" s="598"/>
      <c r="G15" s="598"/>
      <c r="H15" s="598"/>
    </row>
    <row r="16" spans="2:14" ht="82.5" customHeight="1">
      <c r="B16" s="599" t="s">
        <v>415</v>
      </c>
      <c r="C16" s="599"/>
      <c r="D16" s="599"/>
      <c r="E16" s="599"/>
      <c r="F16" s="599"/>
      <c r="G16" s="599"/>
      <c r="H16" s="599"/>
    </row>
    <row r="17" spans="2:8" ht="30" customHeight="1">
      <c r="B17" s="599"/>
      <c r="C17" s="599"/>
      <c r="D17" s="599"/>
      <c r="E17" s="599"/>
      <c r="F17" s="599"/>
      <c r="G17" s="599"/>
      <c r="H17" s="599"/>
    </row>
    <row r="18" spans="2:8" ht="18" customHeight="1">
      <c r="B18" s="599"/>
      <c r="C18" s="599"/>
      <c r="D18" s="599"/>
      <c r="E18" s="599"/>
      <c r="F18" s="599"/>
      <c r="G18" s="599"/>
      <c r="H18" s="599"/>
    </row>
    <row r="19" spans="2:8">
      <c r="B19" s="18" t="s">
        <v>124</v>
      </c>
    </row>
    <row r="20" spans="2:8" ht="42" customHeight="1">
      <c r="B20" s="600" t="s">
        <v>1043</v>
      </c>
      <c r="C20" s="600"/>
      <c r="D20" s="600"/>
      <c r="E20" s="600"/>
      <c r="F20" s="600"/>
      <c r="G20" s="600"/>
      <c r="H20" s="600"/>
    </row>
    <row r="21" spans="2:8" ht="28.5" customHeight="1">
      <c r="B21" s="601" t="s">
        <v>1003</v>
      </c>
      <c r="C21" s="601"/>
      <c r="D21" s="601"/>
      <c r="E21" s="601"/>
      <c r="F21" s="601"/>
      <c r="G21" s="601"/>
      <c r="H21" s="601"/>
    </row>
    <row r="22" spans="2:8" ht="21.75" customHeight="1"/>
    <row r="23" spans="2:8">
      <c r="B23" s="596" t="s">
        <v>331</v>
      </c>
      <c r="C23" s="596"/>
      <c r="D23" s="596"/>
      <c r="E23" s="596"/>
      <c r="F23" s="20"/>
      <c r="G23" s="20"/>
    </row>
    <row r="24" spans="2:8" ht="14.4" customHeight="1">
      <c r="B24" s="18"/>
    </row>
    <row r="25" spans="2:8">
      <c r="B25" s="596" t="s">
        <v>125</v>
      </c>
      <c r="C25" s="596"/>
      <c r="D25" s="596"/>
      <c r="E25" s="596"/>
      <c r="F25" s="20"/>
      <c r="G25" s="20"/>
    </row>
    <row r="26" spans="2:8" ht="14.4" customHeight="1">
      <c r="B26" s="18"/>
    </row>
    <row r="27" spans="2:8" ht="33" customHeight="1">
      <c r="B27" s="595" t="s">
        <v>1000</v>
      </c>
      <c r="C27" s="595"/>
      <c r="D27" s="595"/>
      <c r="E27" s="595"/>
      <c r="F27" s="595"/>
      <c r="G27" s="595"/>
      <c r="H27" s="595"/>
    </row>
    <row r="28" spans="2:8" ht="15.6" customHeight="1">
      <c r="B28" s="19"/>
    </row>
    <row r="29" spans="2:8">
      <c r="B29" s="18" t="s">
        <v>332</v>
      </c>
    </row>
    <row r="30" spans="2:8" ht="48" customHeight="1">
      <c r="B30" s="595" t="s">
        <v>1018</v>
      </c>
      <c r="C30" s="595"/>
      <c r="D30" s="595"/>
      <c r="E30" s="595"/>
      <c r="F30" s="595"/>
      <c r="G30" s="595"/>
      <c r="H30" s="595"/>
    </row>
    <row r="31" spans="2:8" ht="49.5" customHeight="1">
      <c r="B31" s="597" t="s">
        <v>1019</v>
      </c>
      <c r="C31" s="597"/>
      <c r="D31" s="597"/>
      <c r="E31" s="597"/>
      <c r="F31" s="597"/>
      <c r="G31" s="597"/>
      <c r="H31" s="597"/>
    </row>
    <row r="32" spans="2:8">
      <c r="B32" s="19"/>
    </row>
    <row r="33" spans="2:8">
      <c r="B33" s="86" t="s">
        <v>336</v>
      </c>
    </row>
    <row r="34" spans="2:8" ht="14.4" customHeight="1">
      <c r="B34" s="18"/>
    </row>
    <row r="35" spans="2:8" ht="15" customHeight="1">
      <c r="B35" s="595" t="s">
        <v>1020</v>
      </c>
      <c r="C35" s="595"/>
      <c r="D35" s="595"/>
      <c r="E35" s="595"/>
      <c r="F35" s="21"/>
      <c r="G35" s="21"/>
    </row>
    <row r="36" spans="2:8">
      <c r="B36" s="19"/>
    </row>
    <row r="37" spans="2:8">
      <c r="B37" s="18" t="s">
        <v>333</v>
      </c>
    </row>
    <row r="38" spans="2:8" ht="33.75" customHeight="1">
      <c r="B38" s="597" t="s">
        <v>490</v>
      </c>
      <c r="C38" s="597"/>
      <c r="D38" s="597"/>
      <c r="E38" s="597"/>
      <c r="F38" s="597"/>
      <c r="G38" s="597"/>
      <c r="H38" s="597"/>
    </row>
    <row r="40" spans="2:8">
      <c r="B40" s="86" t="s">
        <v>337</v>
      </c>
    </row>
    <row r="41" spans="2:8" ht="14.4" customHeight="1">
      <c r="B41" s="19"/>
    </row>
    <row r="42" spans="2:8" ht="40.5" customHeight="1">
      <c r="B42" s="595" t="s">
        <v>416</v>
      </c>
      <c r="C42" s="595"/>
      <c r="D42" s="595"/>
      <c r="E42" s="595"/>
      <c r="F42" s="595"/>
      <c r="G42" s="595"/>
      <c r="H42" s="595"/>
    </row>
    <row r="43" spans="2:8" ht="12" customHeight="1">
      <c r="B43" s="19"/>
    </row>
    <row r="44" spans="2:8">
      <c r="B44" s="18" t="s">
        <v>126</v>
      </c>
    </row>
    <row r="45" spans="2:8" ht="14.4" customHeight="1">
      <c r="B45" s="18"/>
    </row>
    <row r="46" spans="2:8" ht="36.75" customHeight="1">
      <c r="B46" s="595" t="s">
        <v>418</v>
      </c>
      <c r="C46" s="595"/>
      <c r="D46" s="595"/>
      <c r="E46" s="595"/>
      <c r="F46" s="595"/>
      <c r="G46" s="595"/>
      <c r="H46" s="595"/>
    </row>
    <row r="47" spans="2:8" ht="12.75" customHeight="1">
      <c r="B47" s="21"/>
      <c r="C47" s="21"/>
      <c r="D47" s="21"/>
      <c r="E47" s="21"/>
    </row>
    <row r="48" spans="2:8" ht="28.5" customHeight="1">
      <c r="B48" s="24" t="s">
        <v>127</v>
      </c>
    </row>
    <row r="49" spans="2:8" ht="14.4" customHeight="1">
      <c r="B49" s="18"/>
    </row>
    <row r="50" spans="2:8" ht="171" customHeight="1">
      <c r="B50" s="597" t="s">
        <v>1047</v>
      </c>
      <c r="C50" s="597"/>
      <c r="D50" s="597"/>
      <c r="E50" s="597"/>
      <c r="F50" s="597"/>
      <c r="G50" s="597"/>
      <c r="H50" s="597"/>
    </row>
    <row r="51" spans="2:8" ht="19.2" customHeight="1">
      <c r="B51" s="19"/>
    </row>
    <row r="52" spans="2:8">
      <c r="B52" s="24" t="s">
        <v>128</v>
      </c>
    </row>
    <row r="53" spans="2:8">
      <c r="B53" s="18"/>
    </row>
    <row r="54" spans="2:8" ht="15.75" customHeight="1">
      <c r="B54" s="595" t="s">
        <v>1021</v>
      </c>
      <c r="C54" s="595"/>
      <c r="D54" s="595"/>
      <c r="E54" s="595"/>
      <c r="F54" s="595"/>
      <c r="G54" s="595"/>
      <c r="H54" s="595"/>
    </row>
    <row r="55" spans="2:8" ht="14.4" customHeight="1">
      <c r="B55" s="19"/>
    </row>
    <row r="56" spans="2:8">
      <c r="B56" s="596" t="s">
        <v>419</v>
      </c>
      <c r="C56" s="596"/>
      <c r="D56" s="596"/>
      <c r="E56" s="596"/>
      <c r="F56" s="20"/>
      <c r="G56" s="20"/>
    </row>
    <row r="57" spans="2:8" ht="14.4" customHeight="1">
      <c r="B57" s="18"/>
    </row>
    <row r="58" spans="2:8" ht="15" customHeight="1">
      <c r="B58" s="600" t="s">
        <v>250</v>
      </c>
      <c r="C58" s="600"/>
      <c r="D58" s="600"/>
      <c r="E58" s="600"/>
      <c r="F58" s="21"/>
      <c r="G58" s="21"/>
    </row>
    <row r="59" spans="2:8">
      <c r="B59" s="19"/>
    </row>
    <row r="61" spans="2:8" ht="15.6" customHeight="1"/>
    <row r="62" spans="2:8" ht="21" customHeight="1"/>
    <row r="63" spans="2:8" ht="48" customHeight="1"/>
    <row r="65" ht="17.399999999999999" customHeight="1"/>
    <row r="66" ht="17.399999999999999" customHeight="1"/>
    <row r="68" ht="12.6" customHeight="1"/>
    <row r="73" ht="12.6" customHeight="1"/>
    <row r="74" ht="44.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2.6" customHeight="1"/>
    <row r="89" ht="12.6" customHeight="1"/>
    <row r="90" ht="12.6" customHeight="1"/>
    <row r="91" ht="12.6" customHeight="1"/>
    <row r="92" ht="12.6" customHeight="1"/>
    <row r="95" ht="13.95" customHeight="1"/>
    <row r="96" ht="13.95" customHeight="1"/>
    <row r="97" ht="13.95" customHeight="1"/>
    <row r="108" ht="17.399999999999999" customHeight="1"/>
    <row r="109" ht="21" customHeight="1"/>
    <row r="111" ht="21" customHeight="1"/>
    <row r="127" ht="15" customHeight="1"/>
    <row r="128" ht="15" customHeight="1"/>
    <row r="138" ht="18.75" customHeight="1"/>
    <row r="157" ht="17.25" customHeight="1"/>
    <row r="176" ht="12.75" customHeight="1"/>
    <row r="177" spans="13:13" ht="12.75" customHeight="1"/>
    <row r="178" spans="13:13" ht="12.75" customHeight="1"/>
    <row r="179" spans="13:13" ht="12.75" customHeight="1"/>
    <row r="180" spans="13:13" ht="12.75" customHeight="1"/>
    <row r="181" spans="13:13" ht="14.25" customHeight="1"/>
    <row r="182" spans="13:13" ht="14.25" customHeight="1"/>
    <row r="183" spans="13:13" ht="14.25" customHeight="1"/>
    <row r="184" spans="13:13" ht="14.25" customHeight="1">
      <c r="M184" s="40"/>
    </row>
    <row r="185" spans="13:13" ht="14.25" customHeight="1"/>
    <row r="186" spans="13:13" ht="14.25" customHeight="1"/>
    <row r="187" spans="13:13" ht="14.25" customHeight="1"/>
    <row r="199" ht="24" customHeight="1"/>
    <row r="208" s="24" customFormat="1"/>
    <row r="209" s="24" customFormat="1"/>
    <row r="211" ht="13.5" customHeight="1"/>
    <row r="251" ht="14.4" customHeight="1"/>
    <row r="253" ht="13.2" customHeight="1"/>
    <row r="257" ht="15.75" customHeight="1"/>
    <row r="258" ht="15.75" customHeight="1"/>
    <row r="267" ht="14.4" customHeight="1"/>
    <row r="268" ht="14.4" customHeight="1"/>
    <row r="269" ht="14.4" customHeight="1"/>
    <row r="270" ht="14.4" customHeight="1"/>
    <row r="273" ht="19.95" customHeight="1"/>
    <row r="275" ht="24.6" customHeight="1"/>
    <row r="276" ht="24.6" customHeight="1"/>
    <row r="278" ht="24.6" customHeight="1"/>
    <row r="279" ht="24.6" customHeight="1"/>
    <row r="280" ht="18" customHeight="1"/>
    <row r="304" ht="15.75" customHeight="1"/>
    <row r="305" ht="15.75" customHeight="1"/>
    <row r="330" hidden="1"/>
    <row r="331" hidden="1"/>
    <row r="332" hidden="1"/>
    <row r="333" hidden="1"/>
    <row r="334" hidden="1"/>
    <row r="335" hidden="1"/>
    <row r="336" hidden="1"/>
    <row r="347" ht="11.4" customHeight="1"/>
    <row r="349" ht="11.4" customHeight="1"/>
    <row r="353" ht="14.25" customHeight="1"/>
    <row r="365" ht="9" customHeight="1"/>
    <row r="369" ht="10.199999999999999" customHeight="1"/>
    <row r="371" ht="10.199999999999999" customHeight="1"/>
    <row r="373" ht="14.4" customHeight="1"/>
    <row r="374" ht="52.5" customHeight="1"/>
    <row r="377" ht="14.4" customHeight="1"/>
    <row r="378" ht="25.5" customHeight="1"/>
    <row r="380" ht="14.4" customHeight="1"/>
    <row r="381" ht="15" customHeight="1"/>
    <row r="385" ht="13.2" customHeight="1"/>
    <row r="389" ht="11.4" customHeight="1"/>
    <row r="393" ht="14.4" customHeight="1"/>
    <row r="394" ht="15" customHeight="1"/>
  </sheetData>
  <mergeCells count="25">
    <mergeCell ref="I7:N7"/>
    <mergeCell ref="B25:E25"/>
    <mergeCell ref="B27:H27"/>
    <mergeCell ref="B30:H30"/>
    <mergeCell ref="B31:H31"/>
    <mergeCell ref="B1:H2"/>
    <mergeCell ref="B3:H3"/>
    <mergeCell ref="B5:C5"/>
    <mergeCell ref="B7:H7"/>
    <mergeCell ref="B9:C9"/>
    <mergeCell ref="B58:E58"/>
    <mergeCell ref="B38:H38"/>
    <mergeCell ref="B42:H42"/>
    <mergeCell ref="B46:H46"/>
    <mergeCell ref="B54:H54"/>
    <mergeCell ref="B56:E56"/>
    <mergeCell ref="B50:H50"/>
    <mergeCell ref="B35:E35"/>
    <mergeCell ref="B11:E11"/>
    <mergeCell ref="B13:H13"/>
    <mergeCell ref="B15:H15"/>
    <mergeCell ref="B16:H18"/>
    <mergeCell ref="B20:H20"/>
    <mergeCell ref="B21:H21"/>
    <mergeCell ref="B23:E23"/>
  </mergeCells>
  <pageMargins left="0.7" right="0.7" top="0.75" bottom="0.75" header="0.3" footer="0.3"/>
  <pageSetup paperSize="9" scale="53" orientation="portrait" r:id="rId1"/>
  <rowBreaks count="3" manualBreakCount="3">
    <brk id="213" min="1" max="7" man="1"/>
    <brk id="309" min="1" max="7" man="1"/>
    <brk id="362" min="1" max="5" man="1"/>
  </rowBreaks>
  <colBreaks count="1" manualBreakCount="1">
    <brk id="8"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F912-7A5B-492D-BB1B-39FBBCBD521E}">
  <sheetPr>
    <tabColor rgb="FF66FFCC"/>
  </sheetPr>
  <dimension ref="A2:M389"/>
  <sheetViews>
    <sheetView showGridLines="0" zoomScale="85" zoomScaleNormal="85" workbookViewId="0">
      <selection activeCell="D12" sqref="D12"/>
    </sheetView>
  </sheetViews>
  <sheetFormatPr baseColWidth="10" defaultColWidth="16.109375" defaultRowHeight="15.75" customHeight="1"/>
  <cols>
    <col min="1" max="1" width="77.44140625" style="100" customWidth="1"/>
    <col min="2" max="2" width="23.5546875" style="1" customWidth="1"/>
    <col min="3" max="3" width="17.88671875" style="1" customWidth="1"/>
    <col min="4" max="4" width="16.5546875" style="1" customWidth="1"/>
    <col min="5" max="5" width="15.5546875" style="1" customWidth="1"/>
    <col min="6" max="6" width="22.5546875" style="1" customWidth="1"/>
    <col min="7" max="7" width="15.6640625" style="1" customWidth="1"/>
    <col min="8" max="8" width="20.21875" style="1" bestFit="1" customWidth="1"/>
    <col min="9" max="9" width="15.88671875" style="1" bestFit="1" customWidth="1"/>
    <col min="10" max="10" width="13.33203125" style="1" customWidth="1"/>
    <col min="11" max="11" width="16" style="1" customWidth="1"/>
    <col min="12" max="12" width="14.5546875" style="1" bestFit="1" customWidth="1"/>
    <col min="13" max="16384" width="16.109375" style="1"/>
  </cols>
  <sheetData>
    <row r="2" spans="1:11" ht="15.75" customHeight="1">
      <c r="A2" s="20" t="s">
        <v>260</v>
      </c>
      <c r="B2" s="16"/>
      <c r="C2" s="16"/>
      <c r="D2" s="16"/>
      <c r="E2" s="16"/>
      <c r="F2" s="16"/>
      <c r="G2" s="17"/>
    </row>
    <row r="3" spans="1:11" ht="15.75" customHeight="1">
      <c r="A3" s="20"/>
      <c r="B3" s="16"/>
      <c r="C3" s="16"/>
      <c r="D3" s="16"/>
      <c r="E3" s="16"/>
      <c r="F3" s="16"/>
      <c r="G3" s="17"/>
    </row>
    <row r="4" spans="1:11" ht="15.75" customHeight="1">
      <c r="A4" s="20" t="s">
        <v>129</v>
      </c>
      <c r="B4" s="16"/>
      <c r="C4" s="16"/>
      <c r="D4" s="16"/>
      <c r="E4" s="16"/>
      <c r="F4" s="16"/>
      <c r="G4" s="17"/>
    </row>
    <row r="5" spans="1:11" ht="54.75" customHeight="1">
      <c r="A5" s="595" t="s">
        <v>432</v>
      </c>
      <c r="B5" s="595"/>
      <c r="C5" s="595"/>
      <c r="D5" s="595"/>
      <c r="E5" s="595"/>
      <c r="F5" s="595"/>
      <c r="G5" s="595"/>
    </row>
    <row r="6" spans="1:11" ht="15.75" customHeight="1">
      <c r="A6" s="21"/>
      <c r="B6" s="21"/>
      <c r="C6" s="21"/>
      <c r="D6" s="21"/>
      <c r="E6" s="21"/>
      <c r="F6" s="21"/>
      <c r="G6" s="17"/>
    </row>
    <row r="7" spans="1:11" ht="15.75" customHeight="1">
      <c r="A7" s="96" t="s">
        <v>130</v>
      </c>
      <c r="B7" s="47">
        <v>45657</v>
      </c>
      <c r="C7" s="16"/>
      <c r="D7" s="16"/>
      <c r="E7" s="16"/>
      <c r="F7" s="16"/>
      <c r="G7" s="17"/>
    </row>
    <row r="8" spans="1:11" ht="15.75" customHeight="1">
      <c r="A8" s="93" t="s">
        <v>131</v>
      </c>
      <c r="B8" s="37">
        <v>7812.22</v>
      </c>
      <c r="C8" s="16"/>
      <c r="D8" s="16"/>
      <c r="E8" s="16"/>
      <c r="F8" s="16"/>
      <c r="G8" s="17"/>
    </row>
    <row r="9" spans="1:11" ht="15.75" customHeight="1">
      <c r="A9" s="93" t="s">
        <v>132</v>
      </c>
      <c r="B9" s="37">
        <v>7843.41</v>
      </c>
      <c r="C9" s="16"/>
      <c r="D9" s="16"/>
      <c r="E9" s="16"/>
      <c r="F9" s="16"/>
      <c r="G9" s="17"/>
    </row>
    <row r="10" spans="1:11" ht="15.75" customHeight="1">
      <c r="A10" s="20"/>
      <c r="B10" s="16"/>
      <c r="C10" s="16"/>
      <c r="D10" s="16"/>
      <c r="E10" s="16"/>
      <c r="F10" s="16"/>
      <c r="G10" s="17"/>
    </row>
    <row r="12" spans="1:11" ht="15.75" customHeight="1">
      <c r="A12" s="20" t="s">
        <v>133</v>
      </c>
      <c r="B12" s="24"/>
      <c r="C12" s="16"/>
      <c r="D12" s="16"/>
      <c r="E12" s="16"/>
      <c r="F12" s="16"/>
      <c r="G12" s="17"/>
      <c r="H12" s="17"/>
      <c r="I12" s="16"/>
      <c r="J12" s="16"/>
      <c r="K12" s="16"/>
    </row>
    <row r="13" spans="1:11" ht="15.75" customHeight="1">
      <c r="A13" s="20"/>
      <c r="B13" s="16"/>
      <c r="C13" s="16"/>
      <c r="D13" s="16"/>
      <c r="E13" s="16"/>
      <c r="F13" s="16"/>
      <c r="G13" s="17"/>
      <c r="H13" s="17"/>
      <c r="I13" s="16"/>
      <c r="J13" s="16"/>
      <c r="K13" s="16"/>
    </row>
    <row r="14" spans="1:11" ht="15.75" customHeight="1">
      <c r="A14" s="609" t="s">
        <v>134</v>
      </c>
      <c r="B14" s="609"/>
      <c r="C14" s="16"/>
      <c r="D14" s="22"/>
      <c r="E14" s="22"/>
      <c r="F14" s="22"/>
      <c r="G14" s="17"/>
      <c r="H14" s="17"/>
      <c r="I14" s="16"/>
      <c r="J14" s="16"/>
      <c r="K14" s="16"/>
    </row>
    <row r="15" spans="1:11" ht="15.75" customHeight="1">
      <c r="A15" s="23"/>
      <c r="B15" s="23"/>
      <c r="C15" s="16"/>
      <c r="D15" s="22"/>
      <c r="E15" s="22"/>
      <c r="F15" s="22"/>
      <c r="G15" s="17"/>
      <c r="H15" s="17"/>
      <c r="I15" s="16"/>
      <c r="J15" s="16"/>
      <c r="K15" s="16"/>
    </row>
    <row r="16" spans="1:11" ht="15.75" customHeight="1">
      <c r="A16" s="20" t="s">
        <v>244</v>
      </c>
      <c r="B16" s="16"/>
      <c r="C16" s="16"/>
      <c r="D16" s="22">
        <v>6870.81</v>
      </c>
      <c r="E16" s="22"/>
      <c r="F16" s="101"/>
      <c r="G16" s="17"/>
      <c r="H16" s="17"/>
      <c r="I16" s="16"/>
      <c r="J16" s="16"/>
      <c r="K16" s="16"/>
    </row>
    <row r="17" spans="1:11" ht="15.75" customHeight="1">
      <c r="A17" s="20"/>
      <c r="B17" s="16"/>
      <c r="C17" s="16"/>
      <c r="D17" s="22"/>
      <c r="E17" s="22"/>
      <c r="F17" s="101"/>
      <c r="G17" s="17"/>
      <c r="H17" s="17"/>
      <c r="I17" s="16"/>
      <c r="J17" s="16"/>
      <c r="K17" s="16"/>
    </row>
    <row r="18" spans="1:11" ht="15.75" customHeight="1">
      <c r="A18" s="88" t="s">
        <v>214</v>
      </c>
      <c r="B18" s="25" t="s">
        <v>215</v>
      </c>
      <c r="C18" s="26" t="s">
        <v>216</v>
      </c>
      <c r="D18" s="26" t="s">
        <v>491</v>
      </c>
      <c r="E18" s="26" t="s">
        <v>218</v>
      </c>
      <c r="F18" s="27"/>
      <c r="G18" s="17"/>
      <c r="H18" s="17"/>
      <c r="I18" s="16"/>
      <c r="J18" s="16"/>
      <c r="K18" s="16"/>
    </row>
    <row r="19" spans="1:11" ht="15.75" customHeight="1">
      <c r="A19" s="294" t="s">
        <v>420</v>
      </c>
      <c r="B19" s="28"/>
      <c r="C19" s="29"/>
      <c r="D19" s="30"/>
      <c r="E19" s="30"/>
      <c r="F19" s="16"/>
      <c r="G19" s="17"/>
      <c r="H19" s="17"/>
      <c r="I19" s="16"/>
      <c r="J19" s="16"/>
      <c r="K19" s="16"/>
    </row>
    <row r="20" spans="1:11" ht="15.75" customHeight="1">
      <c r="A20" s="89" t="s">
        <v>485</v>
      </c>
      <c r="B20" s="29">
        <v>533.46001520694495</v>
      </c>
      <c r="C20" s="267" t="s">
        <v>343</v>
      </c>
      <c r="D20" s="31">
        <v>7812.22</v>
      </c>
      <c r="E20" s="30">
        <v>4167507</v>
      </c>
      <c r="F20" s="247"/>
      <c r="G20" s="17"/>
      <c r="H20" s="32"/>
      <c r="I20" s="16"/>
      <c r="J20" s="16"/>
      <c r="K20" s="16"/>
    </row>
    <row r="21" spans="1:11" ht="15.75" customHeight="1">
      <c r="A21" s="89" t="s">
        <v>486</v>
      </c>
      <c r="B21" s="29">
        <v>24141.160003174515</v>
      </c>
      <c r="C21" s="267" t="s">
        <v>343</v>
      </c>
      <c r="D21" s="31">
        <v>7812.22</v>
      </c>
      <c r="E21" s="30">
        <v>188596053</v>
      </c>
      <c r="F21" s="247"/>
      <c r="G21" s="17"/>
      <c r="H21" s="32"/>
      <c r="I21" s="16"/>
      <c r="J21" s="16"/>
      <c r="K21" s="16"/>
    </row>
    <row r="22" spans="1:11" ht="15.75" customHeight="1">
      <c r="A22" s="89" t="s">
        <v>975</v>
      </c>
      <c r="B22" s="29">
        <v>1522.4299878907659</v>
      </c>
      <c r="C22" s="267" t="s">
        <v>343</v>
      </c>
      <c r="D22" s="31">
        <v>7812.22</v>
      </c>
      <c r="E22" s="30">
        <v>11893558</v>
      </c>
      <c r="F22" s="247"/>
      <c r="G22" s="17"/>
      <c r="H22" s="32"/>
      <c r="I22" s="16"/>
      <c r="J22" s="16"/>
      <c r="K22" s="16"/>
    </row>
    <row r="23" spans="1:11" ht="15.75" customHeight="1">
      <c r="A23" s="89" t="s">
        <v>484</v>
      </c>
      <c r="B23" s="29">
        <v>38628.380025140097</v>
      </c>
      <c r="C23" s="267" t="s">
        <v>343</v>
      </c>
      <c r="D23" s="31">
        <v>7812.22</v>
      </c>
      <c r="E23" s="30">
        <v>301773403</v>
      </c>
      <c r="F23" s="247"/>
      <c r="G23" s="17"/>
      <c r="H23" s="32"/>
      <c r="I23" s="16"/>
      <c r="J23" s="16"/>
      <c r="K23" s="16"/>
    </row>
    <row r="24" spans="1:11" ht="15.75" customHeight="1">
      <c r="A24" s="89" t="s">
        <v>547</v>
      </c>
      <c r="B24" s="29">
        <v>44476.469940682669</v>
      </c>
      <c r="C24" s="267" t="s">
        <v>343</v>
      </c>
      <c r="D24" s="31">
        <v>7812.22</v>
      </c>
      <c r="E24" s="30">
        <v>347459968</v>
      </c>
      <c r="F24" s="247"/>
      <c r="G24" s="17"/>
      <c r="H24" s="32"/>
      <c r="I24" s="16"/>
      <c r="J24" s="16"/>
      <c r="K24" s="16"/>
    </row>
    <row r="25" spans="1:11" ht="15.75" customHeight="1">
      <c r="A25" s="89" t="s">
        <v>1009</v>
      </c>
      <c r="B25" s="29">
        <v>9.9843578393849636E-3</v>
      </c>
      <c r="C25" s="267" t="s">
        <v>343</v>
      </c>
      <c r="D25" s="31">
        <v>7812.22</v>
      </c>
      <c r="E25" s="30">
        <v>78</v>
      </c>
      <c r="F25" s="247"/>
      <c r="G25" s="17"/>
      <c r="H25" s="32"/>
      <c r="I25" s="16"/>
      <c r="J25" s="16"/>
      <c r="K25" s="16"/>
    </row>
    <row r="26" spans="1:11" ht="15.75" customHeight="1">
      <c r="A26" s="90"/>
      <c r="B26" s="33"/>
      <c r="C26" s="34"/>
      <c r="D26" s="34"/>
      <c r="E26" s="34"/>
      <c r="F26" s="34"/>
      <c r="G26" s="35"/>
      <c r="H26" s="17"/>
      <c r="I26" s="16"/>
      <c r="J26" s="16"/>
      <c r="K26" s="16"/>
    </row>
    <row r="27" spans="1:11" ht="15.75" customHeight="1">
      <c r="A27" s="20" t="s">
        <v>1004</v>
      </c>
      <c r="B27" s="16"/>
      <c r="C27" s="16"/>
      <c r="D27" s="34"/>
      <c r="E27" s="34"/>
      <c r="F27" s="34"/>
      <c r="G27" s="35"/>
      <c r="H27" s="17"/>
      <c r="I27" s="16"/>
      <c r="J27" s="16"/>
      <c r="K27" s="16"/>
    </row>
    <row r="28" spans="1:11" ht="15.75" customHeight="1">
      <c r="A28" s="20"/>
      <c r="B28" s="16"/>
      <c r="C28" s="16"/>
      <c r="D28" s="34"/>
      <c r="E28" s="34"/>
      <c r="F28" s="34"/>
      <c r="G28" s="35"/>
      <c r="H28" s="17"/>
      <c r="I28" s="16"/>
      <c r="J28" s="16"/>
      <c r="K28" s="16"/>
    </row>
    <row r="29" spans="1:11" ht="15.75" customHeight="1">
      <c r="A29" s="88" t="s">
        <v>214</v>
      </c>
      <c r="B29" s="25" t="s">
        <v>215</v>
      </c>
      <c r="C29" s="26" t="s">
        <v>216</v>
      </c>
      <c r="D29" s="26" t="s">
        <v>217</v>
      </c>
      <c r="E29" s="26" t="s">
        <v>218</v>
      </c>
      <c r="G29" s="17"/>
      <c r="H29" s="17"/>
      <c r="I29" s="16"/>
      <c r="J29" s="16"/>
      <c r="K29" s="16"/>
    </row>
    <row r="30" spans="1:11" ht="15.75" customHeight="1">
      <c r="A30" s="91" t="s">
        <v>598</v>
      </c>
      <c r="B30" s="248">
        <v>2.7</v>
      </c>
      <c r="C30" s="249" t="s">
        <v>343</v>
      </c>
      <c r="D30" s="31">
        <v>7812.22</v>
      </c>
      <c r="E30" s="323">
        <v>21092.994000000002</v>
      </c>
      <c r="F30" s="27"/>
      <c r="G30" s="35"/>
      <c r="H30" s="17"/>
      <c r="I30" s="16"/>
      <c r="J30" s="16"/>
      <c r="K30" s="16"/>
    </row>
    <row r="31" spans="1:11" ht="15.75" customHeight="1">
      <c r="A31" s="91" t="s">
        <v>392</v>
      </c>
      <c r="B31" s="248">
        <v>375</v>
      </c>
      <c r="C31" s="249" t="s">
        <v>343</v>
      </c>
      <c r="D31" s="31">
        <v>7812.22</v>
      </c>
      <c r="E31" s="323">
        <v>2929582.5</v>
      </c>
      <c r="F31" s="151"/>
      <c r="G31" s="35"/>
      <c r="H31" s="17"/>
      <c r="I31" s="16"/>
      <c r="J31" s="16"/>
      <c r="K31" s="16"/>
    </row>
    <row r="32" spans="1:11" ht="15.75" customHeight="1">
      <c r="A32" s="91" t="s">
        <v>594</v>
      </c>
      <c r="B32" s="248">
        <v>7125</v>
      </c>
      <c r="C32" s="249" t="s">
        <v>343</v>
      </c>
      <c r="D32" s="31">
        <v>7812.22</v>
      </c>
      <c r="E32" s="323">
        <v>55662067.5</v>
      </c>
      <c r="F32" s="151"/>
      <c r="G32" s="35"/>
      <c r="H32" s="17"/>
      <c r="I32" s="16"/>
      <c r="J32" s="16"/>
      <c r="K32" s="16"/>
    </row>
    <row r="33" spans="1:12" ht="15.75" customHeight="1">
      <c r="A33" s="91" t="s">
        <v>596</v>
      </c>
      <c r="B33" s="248">
        <v>940.59</v>
      </c>
      <c r="C33" s="249" t="s">
        <v>343</v>
      </c>
      <c r="D33" s="31">
        <v>7812.22</v>
      </c>
      <c r="E33" s="323">
        <v>7348096.0098000001</v>
      </c>
      <c r="F33" s="151"/>
      <c r="G33" s="35"/>
      <c r="H33" s="17"/>
      <c r="I33" s="16"/>
      <c r="J33" s="16"/>
      <c r="K33" s="16"/>
    </row>
    <row r="34" spans="1:12" ht="15.75" customHeight="1">
      <c r="A34" s="91" t="s">
        <v>487</v>
      </c>
      <c r="B34" s="248">
        <v>162.58999999999992</v>
      </c>
      <c r="C34" s="249" t="s">
        <v>343</v>
      </c>
      <c r="D34" s="31">
        <v>7812.22</v>
      </c>
      <c r="E34" s="323">
        <v>1270188.8497999995</v>
      </c>
      <c r="F34" s="151"/>
      <c r="G34" s="35"/>
      <c r="H34" s="17"/>
      <c r="I34" s="16"/>
      <c r="J34" s="16"/>
      <c r="K34" s="16"/>
    </row>
    <row r="35" spans="1:12" ht="15.75" customHeight="1">
      <c r="A35" s="91" t="s">
        <v>600</v>
      </c>
      <c r="B35" s="248">
        <v>4538.47</v>
      </c>
      <c r="C35" s="249" t="s">
        <v>343</v>
      </c>
      <c r="D35" s="31">
        <v>7812.22</v>
      </c>
      <c r="E35" s="323">
        <v>35455526.103399999</v>
      </c>
      <c r="F35" s="151"/>
      <c r="G35" s="35"/>
      <c r="H35" s="17"/>
      <c r="I35" s="16"/>
      <c r="J35" s="16"/>
      <c r="K35" s="16"/>
    </row>
    <row r="36" spans="1:12" ht="15.75" customHeight="1">
      <c r="A36" s="91" t="s">
        <v>603</v>
      </c>
      <c r="B36" s="248">
        <v>111.46</v>
      </c>
      <c r="C36" s="249" t="s">
        <v>343</v>
      </c>
      <c r="D36" s="31">
        <v>7812.22</v>
      </c>
      <c r="E36" s="323">
        <v>870750.04119999998</v>
      </c>
      <c r="F36" s="151"/>
      <c r="G36" s="35"/>
      <c r="H36" s="17"/>
      <c r="I36" s="16"/>
      <c r="J36" s="16"/>
      <c r="K36" s="16"/>
    </row>
    <row r="37" spans="1:12" ht="15.75" customHeight="1">
      <c r="A37" s="88" t="s">
        <v>433</v>
      </c>
      <c r="B37" s="36"/>
      <c r="C37" s="36"/>
      <c r="D37" s="38"/>
      <c r="E37" s="39">
        <v>103557303.99820001</v>
      </c>
      <c r="F37" s="34"/>
      <c r="G37" s="35"/>
      <c r="H37" s="17"/>
      <c r="I37" s="16"/>
      <c r="J37" s="16"/>
      <c r="K37" s="16"/>
    </row>
    <row r="38" spans="1:12" ht="15.75" customHeight="1">
      <c r="A38" s="90"/>
      <c r="B38" s="33"/>
      <c r="C38" s="34"/>
      <c r="D38" s="34"/>
      <c r="E38" s="34"/>
      <c r="F38" s="34"/>
      <c r="G38" s="35"/>
      <c r="H38" s="17"/>
      <c r="I38" s="16"/>
      <c r="J38" s="16"/>
      <c r="K38" s="16"/>
    </row>
    <row r="39" spans="1:12" ht="16.5" customHeight="1">
      <c r="A39" s="20" t="s">
        <v>245</v>
      </c>
      <c r="B39" s="20"/>
      <c r="C39" s="16"/>
      <c r="D39" s="16"/>
      <c r="E39" s="34"/>
      <c r="F39" s="34"/>
      <c r="G39" s="34"/>
      <c r="H39" s="17"/>
      <c r="I39" s="17"/>
      <c r="J39" s="16"/>
      <c r="K39" s="16"/>
      <c r="L39" s="16"/>
    </row>
    <row r="40" spans="1:12" ht="15.75" customHeight="1">
      <c r="A40" s="88" t="s">
        <v>214</v>
      </c>
      <c r="B40" s="88" t="s">
        <v>439</v>
      </c>
      <c r="C40" s="25" t="s">
        <v>215</v>
      </c>
      <c r="D40" s="26" t="s">
        <v>216</v>
      </c>
      <c r="E40" s="26" t="s">
        <v>217</v>
      </c>
      <c r="F40" s="26" t="s">
        <v>218</v>
      </c>
      <c r="G40" s="27"/>
      <c r="H40" s="17"/>
      <c r="I40" s="17"/>
      <c r="J40" s="16"/>
      <c r="K40" s="16"/>
      <c r="L40" s="16"/>
    </row>
    <row r="41" spans="1:12" ht="15.75" customHeight="1">
      <c r="A41" s="36" t="s">
        <v>1029</v>
      </c>
      <c r="B41" s="28" t="s">
        <v>440</v>
      </c>
      <c r="C41" s="248">
        <v>20000</v>
      </c>
      <c r="D41" s="249" t="s">
        <v>343</v>
      </c>
      <c r="E41" s="31">
        <v>7812.22</v>
      </c>
      <c r="F41" s="61">
        <v>156244400</v>
      </c>
      <c r="G41" s="247"/>
      <c r="H41" s="17"/>
      <c r="I41" s="17"/>
      <c r="J41" s="16"/>
      <c r="K41" s="16"/>
      <c r="L41" s="16"/>
    </row>
    <row r="42" spans="1:12" ht="15.75" customHeight="1">
      <c r="A42" s="36" t="s">
        <v>1022</v>
      </c>
      <c r="B42" s="28" t="s">
        <v>440</v>
      </c>
      <c r="C42" s="248">
        <v>14000</v>
      </c>
      <c r="D42" s="249" t="s">
        <v>343</v>
      </c>
      <c r="E42" s="31">
        <v>7812.22</v>
      </c>
      <c r="F42" s="61">
        <v>109371080</v>
      </c>
      <c r="G42" s="247"/>
      <c r="H42" s="17"/>
      <c r="I42" s="17"/>
      <c r="J42" s="16"/>
      <c r="K42" s="16"/>
      <c r="L42" s="16"/>
    </row>
    <row r="43" spans="1:12" ht="15.75" customHeight="1">
      <c r="A43" s="36" t="s">
        <v>1023</v>
      </c>
      <c r="B43" s="28" t="s">
        <v>440</v>
      </c>
      <c r="C43" s="248">
        <v>35000</v>
      </c>
      <c r="D43" s="249" t="s">
        <v>343</v>
      </c>
      <c r="E43" s="31">
        <v>7812.22</v>
      </c>
      <c r="F43" s="61">
        <v>273427700</v>
      </c>
      <c r="G43" s="247"/>
      <c r="H43" s="17"/>
      <c r="I43" s="17"/>
      <c r="J43" s="16"/>
      <c r="K43" s="16"/>
      <c r="L43" s="16"/>
    </row>
    <row r="44" spans="1:12" ht="15.75" customHeight="1">
      <c r="A44" s="36" t="s">
        <v>1030</v>
      </c>
      <c r="B44" s="28" t="s">
        <v>440</v>
      </c>
      <c r="C44" s="248">
        <v>20000</v>
      </c>
      <c r="D44" s="249" t="s">
        <v>343</v>
      </c>
      <c r="E44" s="31">
        <v>7812.22</v>
      </c>
      <c r="F44" s="61">
        <v>156244400</v>
      </c>
      <c r="G44" s="247"/>
      <c r="H44" s="17"/>
      <c r="I44" s="17"/>
      <c r="J44" s="16"/>
      <c r="K44" s="16"/>
      <c r="L44" s="16"/>
    </row>
    <row r="45" spans="1:12" ht="15.75" customHeight="1">
      <c r="A45" s="36" t="s">
        <v>1031</v>
      </c>
      <c r="B45" s="28" t="s">
        <v>440</v>
      </c>
      <c r="C45" s="248">
        <v>3000</v>
      </c>
      <c r="D45" s="249" t="s">
        <v>343</v>
      </c>
      <c r="E45" s="31">
        <v>7812.22</v>
      </c>
      <c r="F45" s="61">
        <v>23436660</v>
      </c>
      <c r="G45" s="247"/>
      <c r="H45" s="17"/>
      <c r="I45" s="17"/>
      <c r="J45" s="16"/>
      <c r="K45" s="16"/>
      <c r="L45" s="16"/>
    </row>
    <row r="46" spans="1:12" ht="15.75" customHeight="1">
      <c r="A46" s="36" t="s">
        <v>1032</v>
      </c>
      <c r="B46" s="28" t="s">
        <v>440</v>
      </c>
      <c r="C46" s="248">
        <v>60000</v>
      </c>
      <c r="D46" s="249" t="s">
        <v>343</v>
      </c>
      <c r="E46" s="31">
        <v>7812.22</v>
      </c>
      <c r="F46" s="61">
        <v>468733200</v>
      </c>
      <c r="G46" s="247"/>
      <c r="H46" s="17"/>
      <c r="I46" s="17"/>
      <c r="J46" s="16"/>
      <c r="K46" s="16"/>
      <c r="L46" s="16"/>
    </row>
    <row r="47" spans="1:12" ht="15.75" customHeight="1">
      <c r="A47" s="36" t="s">
        <v>1027</v>
      </c>
      <c r="B47" s="28" t="s">
        <v>440</v>
      </c>
      <c r="C47" s="248">
        <v>16000</v>
      </c>
      <c r="D47" s="249" t="s">
        <v>343</v>
      </c>
      <c r="E47" s="31">
        <v>7812.22</v>
      </c>
      <c r="F47" s="61">
        <v>124995520</v>
      </c>
      <c r="G47" s="247"/>
      <c r="H47" s="17"/>
      <c r="I47" s="17"/>
      <c r="J47" s="16"/>
      <c r="K47" s="16"/>
      <c r="L47" s="16"/>
    </row>
    <row r="48" spans="1:12" ht="15.75" customHeight="1">
      <c r="A48" s="36" t="s">
        <v>1028</v>
      </c>
      <c r="B48" s="28" t="s">
        <v>977</v>
      </c>
      <c r="C48" s="248">
        <v>5209</v>
      </c>
      <c r="D48" s="249" t="s">
        <v>343</v>
      </c>
      <c r="E48" s="31">
        <v>7812.22</v>
      </c>
      <c r="F48" s="61">
        <v>40693853.980000004</v>
      </c>
      <c r="G48" s="247"/>
      <c r="H48" s="17"/>
      <c r="I48" s="17"/>
      <c r="J48" s="16"/>
      <c r="K48" s="16"/>
      <c r="L48" s="16"/>
    </row>
    <row r="49" spans="1:12" ht="15.75" customHeight="1">
      <c r="A49" s="88" t="s">
        <v>433</v>
      </c>
      <c r="B49" s="88"/>
      <c r="C49" s="36"/>
      <c r="D49" s="36"/>
      <c r="E49" s="38"/>
      <c r="F49" s="39">
        <v>1353146813.98</v>
      </c>
      <c r="G49" s="16"/>
      <c r="H49" s="17"/>
      <c r="I49" s="17"/>
      <c r="J49" s="16"/>
      <c r="K49" s="16"/>
      <c r="L49" s="16"/>
    </row>
    <row r="50" spans="1:12" ht="15.75" customHeight="1">
      <c r="A50" s="20"/>
      <c r="B50" s="20"/>
      <c r="C50" s="16"/>
      <c r="D50" s="16"/>
      <c r="E50" s="40"/>
      <c r="F50" s="40"/>
      <c r="G50" s="16"/>
      <c r="H50" s="17"/>
      <c r="I50" s="17"/>
      <c r="J50" s="16"/>
      <c r="K50" s="16"/>
      <c r="L50" s="16"/>
    </row>
    <row r="51" spans="1:12" ht="15.75" customHeight="1">
      <c r="A51" s="20"/>
      <c r="B51" s="16"/>
      <c r="C51" s="16"/>
      <c r="D51" s="16"/>
      <c r="E51" s="16"/>
      <c r="F51" s="16"/>
      <c r="G51" s="17"/>
      <c r="H51" s="17"/>
      <c r="I51" s="16"/>
      <c r="J51" s="16"/>
      <c r="K51" s="16"/>
    </row>
    <row r="52" spans="1:12" ht="15.75" customHeight="1">
      <c r="A52" s="87"/>
      <c r="B52" s="16"/>
      <c r="C52" s="16"/>
      <c r="D52" s="16"/>
      <c r="E52" s="40"/>
      <c r="F52" s="16"/>
      <c r="G52" s="17"/>
      <c r="H52" s="17"/>
      <c r="I52" s="16"/>
      <c r="J52" s="16"/>
      <c r="K52" s="16"/>
    </row>
    <row r="53" spans="1:12" ht="15.75" customHeight="1">
      <c r="A53" s="20" t="s">
        <v>135</v>
      </c>
      <c r="B53" s="16"/>
      <c r="C53" s="16"/>
      <c r="D53" s="16"/>
      <c r="E53" s="16"/>
      <c r="F53" s="16"/>
      <c r="G53" s="17"/>
      <c r="H53" s="17"/>
      <c r="I53" s="16"/>
      <c r="J53" s="16"/>
      <c r="K53" s="16"/>
    </row>
    <row r="54" spans="1:12" ht="15.75" customHeight="1" thickBot="1">
      <c r="A54" s="20"/>
      <c r="B54" s="16"/>
      <c r="C54" s="16"/>
      <c r="D54" s="16"/>
      <c r="E54" s="16"/>
      <c r="F54" s="16"/>
      <c r="G54" s="17"/>
      <c r="H54" s="17"/>
      <c r="I54" s="16"/>
      <c r="J54" s="16"/>
      <c r="K54" s="16"/>
    </row>
    <row r="55" spans="1:12" ht="15.75" customHeight="1">
      <c r="A55" s="610" t="s">
        <v>219</v>
      </c>
      <c r="B55" s="612" t="s">
        <v>220</v>
      </c>
      <c r="C55" s="612" t="s">
        <v>221</v>
      </c>
      <c r="D55" s="612" t="s">
        <v>222</v>
      </c>
      <c r="E55" s="621" t="s">
        <v>223</v>
      </c>
      <c r="F55" s="16"/>
      <c r="G55" s="17"/>
      <c r="H55" s="17"/>
      <c r="I55" s="16"/>
      <c r="J55" s="16"/>
      <c r="K55" s="16"/>
    </row>
    <row r="56" spans="1:12" ht="15.75" customHeight="1">
      <c r="A56" s="611"/>
      <c r="B56" s="613"/>
      <c r="C56" s="613"/>
      <c r="D56" s="613"/>
      <c r="E56" s="622"/>
      <c r="F56" s="16"/>
      <c r="G56" s="17"/>
      <c r="H56" s="17"/>
      <c r="I56" s="16"/>
      <c r="J56" s="16"/>
      <c r="K56" s="16"/>
    </row>
    <row r="57" spans="1:12" ht="15.75" customHeight="1">
      <c r="A57" s="102" t="s">
        <v>428</v>
      </c>
      <c r="B57" s="148">
        <v>7812.22</v>
      </c>
      <c r="C57" s="104">
        <v>19361071</v>
      </c>
      <c r="D57" s="29"/>
      <c r="E57" s="30"/>
      <c r="F57" s="16"/>
      <c r="G57" s="17"/>
      <c r="H57" s="17"/>
      <c r="I57" s="16"/>
      <c r="J57" s="16"/>
      <c r="K57" s="16"/>
    </row>
    <row r="58" spans="1:12" ht="15.75" customHeight="1">
      <c r="A58" s="102" t="s">
        <v>430</v>
      </c>
      <c r="B58" s="103">
        <v>7843.41</v>
      </c>
      <c r="C58" s="104"/>
      <c r="D58" s="29"/>
      <c r="E58" s="30"/>
      <c r="F58" s="40"/>
      <c r="G58" s="17"/>
      <c r="H58" s="17"/>
      <c r="I58" s="16"/>
      <c r="J58" s="16"/>
      <c r="K58" s="16"/>
    </row>
    <row r="59" spans="1:12" ht="15.75" customHeight="1">
      <c r="A59" s="102" t="s">
        <v>431</v>
      </c>
      <c r="B59" s="103">
        <v>7812.22</v>
      </c>
      <c r="C59" s="104">
        <v>-2462</v>
      </c>
      <c r="D59" s="29"/>
      <c r="E59" s="30"/>
      <c r="F59" s="40"/>
      <c r="G59" s="17"/>
      <c r="H59" s="17"/>
      <c r="I59" s="16"/>
      <c r="J59" s="16"/>
      <c r="K59" s="16"/>
    </row>
    <row r="60" spans="1:12" ht="15.75" customHeight="1">
      <c r="A60" s="105" t="s">
        <v>429</v>
      </c>
      <c r="B60" s="106">
        <v>7843.41</v>
      </c>
      <c r="C60" s="104"/>
      <c r="D60" s="107"/>
      <c r="E60" s="70"/>
      <c r="F60" s="40"/>
      <c r="G60" s="17"/>
      <c r="H60" s="17"/>
      <c r="I60" s="16"/>
      <c r="J60" s="16"/>
      <c r="K60" s="16"/>
    </row>
    <row r="61" spans="1:12" ht="15.75" customHeight="1">
      <c r="A61" s="41" t="s">
        <v>224</v>
      </c>
      <c r="B61" s="42"/>
      <c r="C61" s="43">
        <v>19358609</v>
      </c>
      <c r="D61" s="42"/>
      <c r="E61" s="43"/>
      <c r="F61" s="40"/>
      <c r="G61" s="17"/>
      <c r="H61" s="17"/>
      <c r="I61" s="16"/>
      <c r="J61" s="16"/>
      <c r="K61" s="16"/>
    </row>
    <row r="62" spans="1:12" ht="15.75" customHeight="1">
      <c r="A62" s="44"/>
      <c r="B62" s="24"/>
      <c r="C62" s="45"/>
      <c r="D62" s="24"/>
      <c r="E62" s="45"/>
      <c r="F62" s="40"/>
      <c r="G62" s="17"/>
      <c r="H62" s="17"/>
      <c r="I62" s="16"/>
      <c r="J62" s="16"/>
      <c r="K62" s="16"/>
    </row>
    <row r="63" spans="1:12" ht="15.75" customHeight="1">
      <c r="A63" s="44"/>
      <c r="B63" s="24"/>
      <c r="C63" s="45"/>
      <c r="D63" s="24"/>
      <c r="E63" s="45"/>
      <c r="F63" s="16"/>
      <c r="G63" s="17"/>
      <c r="H63" s="17"/>
      <c r="I63" s="16"/>
      <c r="J63" s="16"/>
      <c r="K63" s="16"/>
    </row>
    <row r="64" spans="1:12" ht="15.75" customHeight="1">
      <c r="A64" s="20" t="s">
        <v>136</v>
      </c>
      <c r="B64" s="16"/>
      <c r="C64" s="16"/>
      <c r="D64" s="16"/>
      <c r="E64" s="16"/>
      <c r="F64" s="16"/>
      <c r="G64" s="17"/>
      <c r="H64" s="17"/>
      <c r="I64" s="16"/>
      <c r="J64" s="16"/>
      <c r="K64" s="16"/>
    </row>
    <row r="65" spans="1:11" ht="15.75" customHeight="1">
      <c r="A65" s="20"/>
      <c r="B65" s="16"/>
      <c r="C65" s="16"/>
      <c r="D65" s="16"/>
      <c r="E65" s="16"/>
      <c r="F65" s="16"/>
      <c r="G65" s="17"/>
      <c r="H65" s="17"/>
      <c r="I65" s="16"/>
      <c r="J65" s="16"/>
      <c r="K65" s="16"/>
    </row>
    <row r="66" spans="1:11" ht="15.75" customHeight="1">
      <c r="A66" s="606" t="s">
        <v>8</v>
      </c>
      <c r="B66" s="614" t="s">
        <v>137</v>
      </c>
      <c r="C66" s="25" t="s">
        <v>138</v>
      </c>
      <c r="D66" s="26" t="s">
        <v>139</v>
      </c>
      <c r="E66" s="46"/>
      <c r="F66" s="46"/>
      <c r="G66" s="17"/>
      <c r="H66" s="17"/>
      <c r="I66" s="16"/>
      <c r="J66" s="16"/>
      <c r="K66" s="16"/>
    </row>
    <row r="67" spans="1:11" ht="15.75" customHeight="1">
      <c r="A67" s="606"/>
      <c r="B67" s="614"/>
      <c r="C67" s="47">
        <v>45657</v>
      </c>
      <c r="D67" s="47">
        <v>45291</v>
      </c>
      <c r="E67" s="48"/>
      <c r="F67" s="48"/>
      <c r="G67" s="17"/>
      <c r="H67" s="17"/>
      <c r="I67" s="16"/>
      <c r="J67" s="16"/>
      <c r="K67" s="16"/>
    </row>
    <row r="68" spans="1:11" ht="15.75" customHeight="1">
      <c r="A68" s="92" t="s">
        <v>140</v>
      </c>
      <c r="B68" s="49"/>
      <c r="C68" s="50">
        <v>2266205565</v>
      </c>
      <c r="D68" s="50">
        <v>3458826472</v>
      </c>
      <c r="E68" s="152"/>
      <c r="F68" s="152"/>
      <c r="G68" s="17"/>
      <c r="H68" s="17"/>
      <c r="I68" s="16"/>
      <c r="J68" s="16"/>
      <c r="K68" s="16"/>
    </row>
    <row r="69" spans="1:11" ht="15.75" customHeight="1">
      <c r="A69" s="93" t="s">
        <v>527</v>
      </c>
      <c r="B69" s="51" t="s">
        <v>141</v>
      </c>
      <c r="C69" s="149">
        <v>200000</v>
      </c>
      <c r="D69" s="149">
        <v>200000</v>
      </c>
      <c r="E69" s="153"/>
      <c r="F69" s="48"/>
      <c r="G69" s="17"/>
      <c r="H69" s="17"/>
      <c r="I69" s="16"/>
      <c r="J69" s="16"/>
      <c r="K69" s="16"/>
    </row>
    <row r="70" spans="1:11" ht="15.75" customHeight="1">
      <c r="A70" s="93" t="s">
        <v>973</v>
      </c>
      <c r="B70" s="51" t="s">
        <v>141</v>
      </c>
      <c r="C70" s="149">
        <v>75618903</v>
      </c>
      <c r="D70" s="149">
        <v>0</v>
      </c>
      <c r="E70" s="153"/>
      <c r="F70" s="48"/>
      <c r="G70" s="17"/>
      <c r="H70" s="17"/>
      <c r="I70" s="16"/>
      <c r="J70" s="16"/>
      <c r="K70" s="16"/>
    </row>
    <row r="71" spans="1:11" ht="15.75" customHeight="1">
      <c r="A71" s="93" t="s">
        <v>974</v>
      </c>
      <c r="B71" s="51" t="s">
        <v>141</v>
      </c>
      <c r="C71" s="149">
        <v>280388</v>
      </c>
      <c r="D71" s="149">
        <v>1390624</v>
      </c>
      <c r="E71" s="153"/>
      <c r="F71" s="52"/>
      <c r="G71" s="17"/>
      <c r="H71" s="17"/>
      <c r="I71" s="16"/>
      <c r="J71" s="16"/>
      <c r="K71" s="16"/>
    </row>
    <row r="72" spans="1:11" ht="15.75" customHeight="1">
      <c r="A72" s="93" t="s">
        <v>534</v>
      </c>
      <c r="B72" s="51" t="s">
        <v>141</v>
      </c>
      <c r="C72" s="149">
        <v>128529</v>
      </c>
      <c r="D72" s="322">
        <v>0</v>
      </c>
      <c r="E72" s="153"/>
      <c r="F72" s="52"/>
      <c r="G72" s="17"/>
      <c r="H72" s="17"/>
      <c r="I72" s="16"/>
      <c r="J72" s="16"/>
      <c r="K72" s="16"/>
    </row>
    <row r="73" spans="1:11" ht="15.75" customHeight="1">
      <c r="A73" s="93" t="s">
        <v>485</v>
      </c>
      <c r="B73" s="51" t="s">
        <v>343</v>
      </c>
      <c r="C73" s="149">
        <v>4167507</v>
      </c>
      <c r="D73" s="322">
        <v>5861572</v>
      </c>
      <c r="E73" s="153"/>
      <c r="F73" s="52"/>
      <c r="G73" s="17"/>
      <c r="H73" s="17"/>
      <c r="I73" s="16"/>
      <c r="J73" s="16"/>
      <c r="K73" s="16"/>
    </row>
    <row r="74" spans="1:11" ht="15.75" customHeight="1">
      <c r="A74" s="93" t="s">
        <v>486</v>
      </c>
      <c r="B74" s="51" t="s">
        <v>343</v>
      </c>
      <c r="C74" s="149">
        <v>188596053</v>
      </c>
      <c r="D74" s="322">
        <v>84548</v>
      </c>
      <c r="E74" s="153"/>
      <c r="F74" s="52"/>
      <c r="G74" s="17"/>
      <c r="H74" s="17"/>
      <c r="I74" s="16"/>
      <c r="J74" s="16"/>
      <c r="K74" s="16"/>
    </row>
    <row r="75" spans="1:11" ht="15.75" customHeight="1">
      <c r="A75" s="93" t="s">
        <v>975</v>
      </c>
      <c r="B75" s="51" t="s">
        <v>343</v>
      </c>
      <c r="C75" s="149">
        <v>11893558</v>
      </c>
      <c r="D75" s="322">
        <v>0</v>
      </c>
      <c r="E75" s="153"/>
      <c r="F75" s="52"/>
      <c r="G75" s="17"/>
      <c r="H75" s="17"/>
      <c r="I75" s="16"/>
      <c r="J75" s="16"/>
      <c r="K75" s="16"/>
    </row>
    <row r="76" spans="1:11" ht="15.75" customHeight="1">
      <c r="A76" s="93" t="s">
        <v>484</v>
      </c>
      <c r="B76" s="51" t="s">
        <v>343</v>
      </c>
      <c r="C76" s="149">
        <v>301773403</v>
      </c>
      <c r="D76" s="322">
        <v>380284383</v>
      </c>
      <c r="E76" s="153"/>
      <c r="F76" s="52"/>
      <c r="G76" s="17"/>
      <c r="H76" s="17"/>
      <c r="I76" s="16"/>
      <c r="J76" s="16"/>
      <c r="K76" s="16"/>
    </row>
    <row r="77" spans="1:11" ht="15.75" customHeight="1">
      <c r="A77" s="93" t="s">
        <v>539</v>
      </c>
      <c r="B77" s="51" t="s">
        <v>141</v>
      </c>
      <c r="C77" s="149">
        <v>21117297</v>
      </c>
      <c r="D77" s="322">
        <v>6204788</v>
      </c>
      <c r="E77" s="153"/>
      <c r="F77" s="52"/>
      <c r="G77" s="17"/>
      <c r="H77" s="17"/>
      <c r="I77" s="16"/>
      <c r="J77" s="16"/>
      <c r="K77" s="16"/>
    </row>
    <row r="78" spans="1:11" ht="15.75" customHeight="1">
      <c r="A78" s="93" t="s">
        <v>541</v>
      </c>
      <c r="B78" s="51" t="s">
        <v>141</v>
      </c>
      <c r="C78" s="149">
        <v>62652</v>
      </c>
      <c r="D78" s="322">
        <v>29908642</v>
      </c>
      <c r="E78" s="153"/>
      <c r="F78" s="52"/>
      <c r="G78" s="17"/>
      <c r="H78" s="17"/>
      <c r="I78" s="16"/>
      <c r="J78" s="16"/>
      <c r="K78" s="16"/>
    </row>
    <row r="79" spans="1:11" ht="15.75" customHeight="1">
      <c r="A79" s="93" t="s">
        <v>543</v>
      </c>
      <c r="B79" s="51" t="s">
        <v>141</v>
      </c>
      <c r="C79" s="149">
        <v>113293491</v>
      </c>
      <c r="D79" s="322">
        <v>2565601693</v>
      </c>
      <c r="E79" s="153"/>
      <c r="F79" s="52"/>
      <c r="G79" s="17"/>
      <c r="H79" s="17"/>
      <c r="I79" s="16"/>
      <c r="J79" s="16"/>
      <c r="K79" s="16"/>
    </row>
    <row r="80" spans="1:11" ht="15.75" customHeight="1">
      <c r="A80" s="93" t="s">
        <v>976</v>
      </c>
      <c r="B80" s="51" t="s">
        <v>141</v>
      </c>
      <c r="C80" s="149">
        <v>3167541</v>
      </c>
      <c r="D80" s="322">
        <v>0</v>
      </c>
      <c r="E80" s="153"/>
      <c r="F80" s="52"/>
      <c r="G80" s="17"/>
      <c r="H80" s="17"/>
      <c r="I80" s="16"/>
      <c r="J80" s="16"/>
      <c r="K80" s="16"/>
    </row>
    <row r="81" spans="1:12" ht="15.75" customHeight="1">
      <c r="A81" s="93" t="s">
        <v>1009</v>
      </c>
      <c r="B81" s="51" t="s">
        <v>343</v>
      </c>
      <c r="C81" s="149">
        <v>78</v>
      </c>
      <c r="D81" s="322">
        <v>0</v>
      </c>
      <c r="E81" s="153"/>
      <c r="F81" s="52"/>
      <c r="G81" s="17"/>
      <c r="H81" s="17"/>
      <c r="I81" s="16"/>
      <c r="J81" s="16"/>
      <c r="K81" s="16"/>
    </row>
    <row r="82" spans="1:12" ht="15.75" customHeight="1">
      <c r="A82" s="93" t="s">
        <v>547</v>
      </c>
      <c r="B82" s="51" t="s">
        <v>343</v>
      </c>
      <c r="C82" s="149">
        <v>347459968</v>
      </c>
      <c r="D82" s="322">
        <v>232966502</v>
      </c>
      <c r="E82" s="153"/>
      <c r="F82" s="52"/>
      <c r="G82" s="17"/>
      <c r="H82" s="17"/>
      <c r="I82" s="16"/>
      <c r="J82" s="16"/>
      <c r="K82" s="16"/>
    </row>
    <row r="83" spans="1:12" ht="15.75" customHeight="1">
      <c r="A83" s="93" t="s">
        <v>549</v>
      </c>
      <c r="B83" s="51" t="s">
        <v>141</v>
      </c>
      <c r="C83" s="149">
        <v>1198446197</v>
      </c>
      <c r="D83" s="322">
        <v>236323720</v>
      </c>
      <c r="E83" s="153"/>
      <c r="F83" s="52"/>
      <c r="G83" s="17"/>
      <c r="H83" s="17"/>
      <c r="I83" s="16"/>
      <c r="J83" s="16"/>
      <c r="K83" s="16"/>
    </row>
    <row r="84" spans="1:12" ht="15.75" customHeight="1">
      <c r="A84" s="348"/>
      <c r="B84" s="53"/>
      <c r="C84" s="349"/>
      <c r="D84" s="350"/>
      <c r="E84" s="153"/>
      <c r="F84" s="52"/>
      <c r="G84" s="17"/>
      <c r="H84" s="17"/>
      <c r="I84" s="16"/>
      <c r="J84" s="16"/>
      <c r="K84" s="16"/>
    </row>
    <row r="85" spans="1:12" ht="15.75" customHeight="1">
      <c r="A85" s="20"/>
      <c r="B85" s="53"/>
      <c r="C85" s="54"/>
      <c r="D85" s="52"/>
      <c r="E85" s="52"/>
      <c r="F85" s="52"/>
      <c r="G85" s="17"/>
      <c r="H85" s="17"/>
      <c r="I85" s="16"/>
      <c r="J85" s="16"/>
      <c r="K85" s="16"/>
    </row>
    <row r="86" spans="1:12" ht="15.75" customHeight="1">
      <c r="A86" s="87"/>
      <c r="B86" s="16"/>
      <c r="C86" s="16"/>
      <c r="D86" s="16"/>
      <c r="E86" s="16"/>
      <c r="F86" s="16"/>
      <c r="G86" s="17"/>
      <c r="H86" s="17"/>
      <c r="I86" s="16"/>
      <c r="J86" s="16"/>
      <c r="K86" s="16"/>
    </row>
    <row r="87" spans="1:12" ht="15.75" customHeight="1">
      <c r="A87" s="20" t="s">
        <v>142</v>
      </c>
      <c r="B87" s="16"/>
      <c r="C87" s="16"/>
      <c r="D87" s="16"/>
      <c r="E87" s="16"/>
      <c r="F87" s="16"/>
      <c r="G87" s="17"/>
      <c r="H87" s="17"/>
      <c r="I87" s="16"/>
      <c r="J87" s="16"/>
      <c r="K87" s="16"/>
    </row>
    <row r="88" spans="1:12" ht="15.75" customHeight="1">
      <c r="A88" s="20"/>
      <c r="B88" s="16"/>
      <c r="C88" s="55"/>
      <c r="D88" s="55"/>
      <c r="E88" s="55"/>
      <c r="F88" s="56"/>
      <c r="G88" s="40"/>
      <c r="H88" s="17"/>
      <c r="I88" s="17"/>
      <c r="J88" s="16"/>
      <c r="K88" s="16"/>
      <c r="L88" s="16"/>
    </row>
    <row r="89" spans="1:12" ht="36.75" customHeight="1">
      <c r="A89" s="96" t="s">
        <v>225</v>
      </c>
      <c r="B89" s="25" t="s">
        <v>226</v>
      </c>
      <c r="C89" s="25" t="s">
        <v>227</v>
      </c>
      <c r="D89" s="25" t="s">
        <v>403</v>
      </c>
      <c r="E89" s="25" t="s">
        <v>228</v>
      </c>
      <c r="F89" s="25" t="s">
        <v>229</v>
      </c>
      <c r="G89" s="58"/>
      <c r="H89" s="59"/>
      <c r="I89" s="59"/>
      <c r="J89" s="16"/>
      <c r="K89" s="16"/>
      <c r="L89" s="16"/>
    </row>
    <row r="90" spans="1:12" ht="15.75" customHeight="1">
      <c r="A90" s="88" t="s">
        <v>104</v>
      </c>
      <c r="B90" s="36"/>
      <c r="C90" s="36"/>
      <c r="D90" s="36"/>
      <c r="E90" s="36"/>
      <c r="F90" s="36"/>
      <c r="G90" s="58"/>
      <c r="H90" s="59"/>
      <c r="I90" s="59"/>
      <c r="J90" s="16"/>
      <c r="K90" s="16"/>
      <c r="L90" s="16"/>
    </row>
    <row r="91" spans="1:12" customFormat="1" ht="15.75" customHeight="1">
      <c r="A91" s="157" t="s">
        <v>1033</v>
      </c>
      <c r="B91" s="249" t="s">
        <v>230</v>
      </c>
      <c r="C91" s="404">
        <v>1</v>
      </c>
      <c r="D91" s="405" t="s">
        <v>1040</v>
      </c>
      <c r="E91" s="406">
        <v>1000000</v>
      </c>
      <c r="F91" s="406">
        <v>1000000</v>
      </c>
      <c r="G91" s="407"/>
      <c r="H91" s="408"/>
      <c r="I91" s="408"/>
      <c r="J91" s="161"/>
      <c r="K91" s="161"/>
      <c r="L91" s="161"/>
    </row>
    <row r="92" spans="1:12" customFormat="1" ht="15.75" customHeight="1">
      <c r="A92" s="157" t="s">
        <v>1034</v>
      </c>
      <c r="B92" s="249" t="s">
        <v>230</v>
      </c>
      <c r="C92" s="404">
        <v>250</v>
      </c>
      <c r="D92" s="409" t="s">
        <v>1040</v>
      </c>
      <c r="E92" s="406">
        <v>1000000</v>
      </c>
      <c r="F92" s="406">
        <v>250000000</v>
      </c>
      <c r="G92" s="407"/>
      <c r="H92" s="408"/>
      <c r="I92" s="408"/>
      <c r="J92" s="161"/>
      <c r="K92" s="161"/>
      <c r="L92" s="161"/>
    </row>
    <row r="93" spans="1:12" customFormat="1" ht="15.75" customHeight="1">
      <c r="A93" s="157" t="s">
        <v>1035</v>
      </c>
      <c r="B93" s="249" t="s">
        <v>230</v>
      </c>
      <c r="C93" s="404">
        <v>140</v>
      </c>
      <c r="D93" s="409" t="s">
        <v>1040</v>
      </c>
      <c r="E93" s="406">
        <v>1000000</v>
      </c>
      <c r="F93" s="406">
        <v>140000000</v>
      </c>
      <c r="G93" s="407"/>
      <c r="H93" s="408"/>
      <c r="I93" s="408"/>
      <c r="J93" s="161"/>
      <c r="K93" s="161"/>
      <c r="L93" s="161"/>
    </row>
    <row r="94" spans="1:12" customFormat="1" ht="15.75" customHeight="1">
      <c r="A94" s="157" t="s">
        <v>1036</v>
      </c>
      <c r="B94" s="249" t="s">
        <v>230</v>
      </c>
      <c r="C94" s="404">
        <v>9</v>
      </c>
      <c r="D94" s="409" t="s">
        <v>1040</v>
      </c>
      <c r="E94" s="406">
        <v>1000000</v>
      </c>
      <c r="F94" s="406">
        <v>9000000</v>
      </c>
      <c r="G94" s="407"/>
      <c r="H94" s="408"/>
      <c r="I94" s="408"/>
      <c r="J94" s="161"/>
      <c r="K94" s="161"/>
      <c r="L94" s="161"/>
    </row>
    <row r="95" spans="1:12" customFormat="1" ht="15.75" customHeight="1">
      <c r="A95" s="157" t="s">
        <v>1037</v>
      </c>
      <c r="B95" s="249" t="s">
        <v>230</v>
      </c>
      <c r="C95" s="404">
        <v>153</v>
      </c>
      <c r="D95" s="409" t="s">
        <v>1040</v>
      </c>
      <c r="E95" s="406">
        <v>1000000</v>
      </c>
      <c r="F95" s="406">
        <v>153000000</v>
      </c>
      <c r="G95" s="407"/>
      <c r="H95" s="408"/>
      <c r="I95" s="408"/>
      <c r="J95" s="161"/>
      <c r="K95" s="161"/>
      <c r="L95" s="161"/>
    </row>
    <row r="96" spans="1:12" customFormat="1" ht="15.75" customHeight="1">
      <c r="A96" s="157" t="s">
        <v>978</v>
      </c>
      <c r="B96" s="249" t="s">
        <v>230</v>
      </c>
      <c r="C96" s="404">
        <v>170</v>
      </c>
      <c r="D96" s="409" t="s">
        <v>1040</v>
      </c>
      <c r="E96" s="406">
        <v>1000000</v>
      </c>
      <c r="F96" s="406">
        <v>170000000</v>
      </c>
      <c r="G96" s="407"/>
      <c r="H96" s="408"/>
      <c r="I96" s="408"/>
      <c r="J96" s="161"/>
      <c r="K96" s="161"/>
      <c r="L96" s="161"/>
    </row>
    <row r="97" spans="1:12" customFormat="1" ht="15.75" customHeight="1">
      <c r="A97" s="157" t="s">
        <v>1038</v>
      </c>
      <c r="B97" s="249" t="s">
        <v>230</v>
      </c>
      <c r="C97" s="404">
        <v>200</v>
      </c>
      <c r="D97" s="409" t="s">
        <v>1040</v>
      </c>
      <c r="E97" s="406">
        <v>1000000</v>
      </c>
      <c r="F97" s="406">
        <v>200000000</v>
      </c>
      <c r="G97" s="407"/>
      <c r="H97" s="408"/>
      <c r="I97" s="408"/>
      <c r="J97" s="161"/>
      <c r="K97" s="161"/>
      <c r="L97" s="161"/>
    </row>
    <row r="98" spans="1:12" customFormat="1" ht="15.75" customHeight="1">
      <c r="A98" s="157" t="s">
        <v>1039</v>
      </c>
      <c r="B98" s="249" t="s">
        <v>230</v>
      </c>
      <c r="C98" s="404">
        <v>159</v>
      </c>
      <c r="D98" s="409" t="s">
        <v>1040</v>
      </c>
      <c r="E98" s="406">
        <v>1000000</v>
      </c>
      <c r="F98" s="406">
        <v>159000000</v>
      </c>
      <c r="G98" s="410"/>
      <c r="H98" s="408"/>
      <c r="I98" s="408"/>
      <c r="J98" s="161"/>
      <c r="K98" s="161"/>
      <c r="L98" s="161"/>
    </row>
    <row r="99" spans="1:12" customFormat="1" ht="15.75" customHeight="1">
      <c r="A99" s="157" t="s">
        <v>965</v>
      </c>
      <c r="B99" s="249" t="s">
        <v>230</v>
      </c>
      <c r="C99" s="404">
        <v>20</v>
      </c>
      <c r="D99" s="409" t="s">
        <v>343</v>
      </c>
      <c r="E99" s="248">
        <v>20000</v>
      </c>
      <c r="F99" s="406">
        <v>156244400</v>
      </c>
      <c r="G99" s="410"/>
      <c r="H99" s="408"/>
      <c r="I99" s="408"/>
      <c r="J99" s="161"/>
      <c r="K99" s="161"/>
      <c r="L99" s="161"/>
    </row>
    <row r="100" spans="1:12" customFormat="1" ht="15.75" customHeight="1">
      <c r="A100" s="157" t="s">
        <v>1022</v>
      </c>
      <c r="B100" s="249" t="s">
        <v>230</v>
      </c>
      <c r="C100" s="404">
        <v>14</v>
      </c>
      <c r="D100" s="409" t="s">
        <v>343</v>
      </c>
      <c r="E100" s="248">
        <v>14000</v>
      </c>
      <c r="F100" s="406">
        <v>109371080</v>
      </c>
      <c r="G100" s="410"/>
      <c r="H100" s="408"/>
      <c r="I100" s="408"/>
      <c r="J100" s="161"/>
      <c r="K100" s="161"/>
      <c r="L100" s="161"/>
    </row>
    <row r="101" spans="1:12" customFormat="1" ht="15.75" customHeight="1">
      <c r="A101" s="157" t="s">
        <v>1023</v>
      </c>
      <c r="B101" s="249" t="s">
        <v>230</v>
      </c>
      <c r="C101" s="404">
        <v>35</v>
      </c>
      <c r="D101" s="409" t="s">
        <v>343</v>
      </c>
      <c r="E101" s="248">
        <v>35000</v>
      </c>
      <c r="F101" s="406">
        <v>273427700</v>
      </c>
      <c r="G101" s="410"/>
      <c r="H101" s="408"/>
      <c r="I101" s="408"/>
      <c r="J101" s="161"/>
      <c r="K101" s="161"/>
      <c r="L101" s="161"/>
    </row>
    <row r="102" spans="1:12" customFormat="1" ht="15.75" customHeight="1">
      <c r="A102" s="157" t="s">
        <v>1024</v>
      </c>
      <c r="B102" s="249" t="s">
        <v>230</v>
      </c>
      <c r="C102" s="404">
        <v>20</v>
      </c>
      <c r="D102" s="409" t="s">
        <v>343</v>
      </c>
      <c r="E102" s="248">
        <v>20000</v>
      </c>
      <c r="F102" s="406">
        <v>156244400</v>
      </c>
      <c r="G102" s="410"/>
      <c r="H102" s="408"/>
      <c r="I102" s="408"/>
      <c r="J102" s="161"/>
      <c r="K102" s="161"/>
      <c r="L102" s="161"/>
    </row>
    <row r="103" spans="1:12" customFormat="1" ht="15.75" customHeight="1">
      <c r="A103" s="157" t="s">
        <v>1025</v>
      </c>
      <c r="B103" s="249" t="s">
        <v>230</v>
      </c>
      <c r="C103" s="404">
        <v>3</v>
      </c>
      <c r="D103" s="409" t="s">
        <v>343</v>
      </c>
      <c r="E103" s="248">
        <v>3000</v>
      </c>
      <c r="F103" s="406">
        <v>23436660</v>
      </c>
      <c r="G103" s="410"/>
      <c r="H103" s="408"/>
      <c r="I103" s="408"/>
      <c r="J103" s="161"/>
      <c r="K103" s="161"/>
      <c r="L103" s="161"/>
    </row>
    <row r="104" spans="1:12" customFormat="1" ht="15.75" customHeight="1">
      <c r="A104" s="157" t="s">
        <v>1026</v>
      </c>
      <c r="B104" s="249" t="s">
        <v>230</v>
      </c>
      <c r="C104" s="404">
        <v>60</v>
      </c>
      <c r="D104" s="409" t="s">
        <v>343</v>
      </c>
      <c r="E104" s="248">
        <v>60000</v>
      </c>
      <c r="F104" s="406">
        <v>468733200</v>
      </c>
      <c r="G104" s="410"/>
      <c r="H104" s="408"/>
      <c r="I104" s="408"/>
      <c r="J104" s="161"/>
      <c r="K104" s="161"/>
      <c r="L104" s="161"/>
    </row>
    <row r="105" spans="1:12" customFormat="1" ht="15.75" customHeight="1">
      <c r="A105" s="157" t="s">
        <v>1027</v>
      </c>
      <c r="B105" s="249" t="s">
        <v>230</v>
      </c>
      <c r="C105" s="404">
        <v>16</v>
      </c>
      <c r="D105" s="409" t="s">
        <v>343</v>
      </c>
      <c r="E105" s="248">
        <v>16000</v>
      </c>
      <c r="F105" s="406">
        <v>124995520</v>
      </c>
      <c r="G105" s="410"/>
      <c r="H105" s="408"/>
      <c r="I105" s="408"/>
      <c r="J105" s="161"/>
      <c r="K105" s="161"/>
      <c r="L105" s="161"/>
    </row>
    <row r="106" spans="1:12" customFormat="1" ht="15.75" customHeight="1">
      <c r="A106" s="157" t="s">
        <v>1041</v>
      </c>
      <c r="B106" s="249" t="s">
        <v>977</v>
      </c>
      <c r="C106" s="404">
        <v>1</v>
      </c>
      <c r="D106" s="409" t="s">
        <v>1040</v>
      </c>
      <c r="E106" s="406">
        <v>500000000</v>
      </c>
      <c r="F106" s="406">
        <v>500000000</v>
      </c>
      <c r="G106" s="410"/>
      <c r="H106" s="408"/>
      <c r="I106" s="408"/>
      <c r="J106" s="161"/>
      <c r="K106" s="161"/>
      <c r="L106" s="161"/>
    </row>
    <row r="107" spans="1:12" customFormat="1" ht="15.75" customHeight="1">
      <c r="A107" s="157" t="s">
        <v>1028</v>
      </c>
      <c r="B107" s="249" t="s">
        <v>977</v>
      </c>
      <c r="C107" s="404">
        <v>2</v>
      </c>
      <c r="D107" s="409" t="s">
        <v>1040</v>
      </c>
      <c r="E107" s="406">
        <v>300000000</v>
      </c>
      <c r="F107" s="406">
        <v>300000000</v>
      </c>
      <c r="G107" s="410"/>
      <c r="H107" s="408"/>
      <c r="I107" s="408"/>
      <c r="J107" s="161"/>
      <c r="K107" s="161"/>
      <c r="L107" s="161"/>
    </row>
    <row r="108" spans="1:12" customFormat="1" ht="15.75" customHeight="1">
      <c r="A108" s="157" t="s">
        <v>1042</v>
      </c>
      <c r="B108" s="249" t="s">
        <v>977</v>
      </c>
      <c r="C108" s="404">
        <v>1</v>
      </c>
      <c r="D108" s="409" t="s">
        <v>1040</v>
      </c>
      <c r="E108" s="406">
        <v>40000000</v>
      </c>
      <c r="F108" s="406">
        <v>40000000</v>
      </c>
      <c r="G108" s="410"/>
      <c r="H108" s="408"/>
      <c r="I108" s="408"/>
      <c r="J108" s="161"/>
      <c r="K108" s="161"/>
      <c r="L108" s="161"/>
    </row>
    <row r="109" spans="1:12" customFormat="1" ht="15.75" customHeight="1">
      <c r="A109" s="157" t="s">
        <v>1028</v>
      </c>
      <c r="B109" s="249" t="s">
        <v>977</v>
      </c>
      <c r="C109" s="404">
        <v>1</v>
      </c>
      <c r="D109" s="409" t="s">
        <v>343</v>
      </c>
      <c r="E109" s="248">
        <v>5209</v>
      </c>
      <c r="F109" s="406">
        <v>40693853.980000004</v>
      </c>
      <c r="G109" s="410"/>
      <c r="H109" s="408"/>
      <c r="I109" s="408"/>
      <c r="J109" s="161"/>
      <c r="K109" s="161"/>
      <c r="L109" s="161"/>
    </row>
    <row r="110" spans="1:12" customFormat="1" ht="15.75" customHeight="1">
      <c r="A110" s="157" t="s">
        <v>492</v>
      </c>
      <c r="B110" s="249" t="s">
        <v>344</v>
      </c>
      <c r="C110" s="404">
        <v>2739</v>
      </c>
      <c r="D110" s="409" t="s">
        <v>1040</v>
      </c>
      <c r="E110" s="406">
        <v>500000</v>
      </c>
      <c r="F110" s="406">
        <v>1369500000</v>
      </c>
      <c r="G110" s="411"/>
      <c r="H110" s="411"/>
      <c r="I110" s="408"/>
      <c r="J110" s="161"/>
      <c r="K110" s="161"/>
      <c r="L110" s="161"/>
    </row>
    <row r="111" spans="1:12" customFormat="1" ht="15.75" customHeight="1">
      <c r="A111" s="157" t="s">
        <v>1005</v>
      </c>
      <c r="B111" s="249" t="s">
        <v>344</v>
      </c>
      <c r="C111" s="404">
        <v>9</v>
      </c>
      <c r="D111" s="409" t="s">
        <v>1040</v>
      </c>
      <c r="E111" s="406">
        <v>1000000</v>
      </c>
      <c r="F111" s="406">
        <v>2710000000</v>
      </c>
      <c r="G111" s="410"/>
      <c r="H111" s="408"/>
      <c r="I111" s="408"/>
      <c r="J111" s="161"/>
      <c r="K111" s="161"/>
      <c r="L111" s="161"/>
    </row>
    <row r="112" spans="1:12" ht="15.75" customHeight="1">
      <c r="A112" s="88" t="s">
        <v>507</v>
      </c>
      <c r="B112" s="36"/>
      <c r="C112" s="36"/>
      <c r="D112" s="36"/>
      <c r="E112" s="38"/>
      <c r="F112" s="62">
        <v>7354646813.9799995</v>
      </c>
      <c r="G112" s="58"/>
      <c r="H112" s="58"/>
      <c r="I112" s="59"/>
      <c r="J112" s="16"/>
      <c r="K112" s="16"/>
      <c r="L112" s="16"/>
    </row>
    <row r="113" spans="1:12" ht="15.75" customHeight="1">
      <c r="A113" s="88" t="s">
        <v>434</v>
      </c>
      <c r="B113" s="36"/>
      <c r="C113" s="36"/>
      <c r="D113" s="36"/>
      <c r="E113" s="38"/>
      <c r="F113" s="62">
        <v>5399605953</v>
      </c>
      <c r="G113" s="58"/>
      <c r="H113" s="58"/>
      <c r="I113" s="58"/>
      <c r="J113" s="16"/>
      <c r="K113" s="16"/>
      <c r="L113" s="16"/>
    </row>
    <row r="114" spans="1:12" ht="15.75" customHeight="1">
      <c r="A114" s="20"/>
      <c r="B114" s="16"/>
      <c r="C114" s="16"/>
      <c r="D114" s="16"/>
      <c r="E114" s="55"/>
      <c r="F114" s="45"/>
      <c r="G114" s="58"/>
      <c r="H114" s="59"/>
      <c r="I114" s="59"/>
      <c r="J114" s="16"/>
      <c r="K114" s="16"/>
      <c r="L114" s="16"/>
    </row>
    <row r="115" spans="1:12" customFormat="1" ht="15.75" customHeight="1">
      <c r="A115" s="412" t="s">
        <v>225</v>
      </c>
      <c r="B115" s="413" t="s">
        <v>226</v>
      </c>
      <c r="C115" s="413" t="s">
        <v>227</v>
      </c>
      <c r="D115" s="413" t="s">
        <v>403</v>
      </c>
      <c r="E115" s="413" t="s">
        <v>228</v>
      </c>
      <c r="F115" s="413" t="s">
        <v>229</v>
      </c>
      <c r="G115" s="410"/>
      <c r="H115" s="408"/>
      <c r="I115" s="408"/>
      <c r="J115" s="161"/>
      <c r="K115" s="161"/>
      <c r="L115" s="161"/>
    </row>
    <row r="116" spans="1:12" customFormat="1" ht="15.75" customHeight="1">
      <c r="A116" s="414" t="s">
        <v>508</v>
      </c>
      <c r="B116" s="157"/>
      <c r="C116" s="157"/>
      <c r="D116" s="157"/>
      <c r="E116" s="157"/>
      <c r="F116" s="157"/>
      <c r="G116" s="410"/>
      <c r="H116" s="408"/>
      <c r="I116" s="408"/>
      <c r="J116" s="161"/>
      <c r="K116" s="161"/>
      <c r="L116" s="161"/>
    </row>
    <row r="117" spans="1:12" customFormat="1" ht="15.75" customHeight="1">
      <c r="A117" s="157" t="s">
        <v>979</v>
      </c>
      <c r="B117" s="249" t="s">
        <v>230</v>
      </c>
      <c r="C117" s="404">
        <v>726.35900000000004</v>
      </c>
      <c r="D117" s="405" t="s">
        <v>404</v>
      </c>
      <c r="E117" s="406">
        <v>1000000</v>
      </c>
      <c r="F117" s="406">
        <v>726359000</v>
      </c>
      <c r="G117" s="410"/>
      <c r="H117" s="408"/>
      <c r="I117" s="408"/>
      <c r="J117" s="161"/>
      <c r="K117" s="161"/>
      <c r="L117" s="161"/>
    </row>
    <row r="118" spans="1:12" customFormat="1" ht="15.75" customHeight="1">
      <c r="A118" s="414" t="s">
        <v>509</v>
      </c>
      <c r="B118" s="157"/>
      <c r="C118" s="157"/>
      <c r="D118" s="157"/>
      <c r="E118" s="409"/>
      <c r="F118" s="415">
        <v>726359000</v>
      </c>
      <c r="G118" s="410"/>
      <c r="H118" s="408"/>
      <c r="I118" s="477"/>
      <c r="J118" s="161"/>
      <c r="K118" s="161"/>
      <c r="L118" s="161"/>
    </row>
    <row r="119" spans="1:12" customFormat="1" ht="15.75" customHeight="1">
      <c r="A119" s="414" t="s">
        <v>434</v>
      </c>
      <c r="B119" s="157"/>
      <c r="C119" s="157"/>
      <c r="D119" s="157"/>
      <c r="E119" s="409"/>
      <c r="F119" s="415">
        <v>727359000</v>
      </c>
      <c r="G119" s="410"/>
      <c r="H119" s="408"/>
      <c r="I119" s="408"/>
      <c r="J119" s="161"/>
      <c r="K119" s="161"/>
      <c r="L119" s="161"/>
    </row>
    <row r="120" spans="1:12" customFormat="1" ht="15.75" customHeight="1">
      <c r="A120" s="285"/>
      <c r="B120" s="161"/>
      <c r="C120" s="161"/>
      <c r="D120" s="416"/>
      <c r="E120" s="417"/>
      <c r="F120" s="410"/>
      <c r="G120" s="408"/>
      <c r="H120" s="408"/>
      <c r="I120" s="161"/>
      <c r="J120" s="161"/>
      <c r="K120" s="161"/>
    </row>
    <row r="121" spans="1:12" customFormat="1" ht="15.75" customHeight="1">
      <c r="A121" s="418"/>
      <c r="B121" s="419"/>
      <c r="C121" s="419"/>
      <c r="D121" s="161"/>
      <c r="E121" s="417"/>
      <c r="F121" s="410"/>
      <c r="G121" s="408"/>
      <c r="H121" s="408"/>
      <c r="I121" s="161"/>
      <c r="J121" s="161"/>
      <c r="K121" s="161"/>
    </row>
    <row r="122" spans="1:12" customFormat="1" ht="32.25" customHeight="1">
      <c r="A122" s="420" t="s">
        <v>421</v>
      </c>
      <c r="B122" s="421" t="s">
        <v>269</v>
      </c>
      <c r="C122" s="421" t="s">
        <v>366</v>
      </c>
      <c r="D122" s="421" t="s">
        <v>270</v>
      </c>
      <c r="E122" s="417"/>
      <c r="F122" s="410"/>
      <c r="G122" s="408"/>
      <c r="H122" s="408"/>
      <c r="I122" s="161"/>
      <c r="J122" s="161"/>
      <c r="K122" s="161"/>
    </row>
    <row r="123" spans="1:12" customFormat="1" ht="15.75" customHeight="1">
      <c r="A123" s="422" t="s">
        <v>435</v>
      </c>
      <c r="B123" s="423">
        <v>200000000</v>
      </c>
      <c r="C123" s="423">
        <v>802000000</v>
      </c>
      <c r="D123" s="423">
        <v>1002000000</v>
      </c>
      <c r="E123" s="424"/>
      <c r="F123" s="410"/>
      <c r="G123" s="408"/>
      <c r="H123" s="408"/>
      <c r="I123" s="161"/>
      <c r="J123" s="161"/>
      <c r="K123" s="161"/>
    </row>
    <row r="124" spans="1:12" customFormat="1" ht="15.75" customHeight="1">
      <c r="A124" s="422" t="s">
        <v>436</v>
      </c>
      <c r="B124" s="423">
        <v>200000000</v>
      </c>
      <c r="C124" s="423">
        <v>802000000</v>
      </c>
      <c r="D124" s="423">
        <v>1002000000</v>
      </c>
      <c r="E124" s="425"/>
      <c r="F124" s="161"/>
      <c r="G124" s="160"/>
      <c r="H124" s="160"/>
      <c r="I124" s="161"/>
      <c r="J124" s="161"/>
      <c r="K124" s="161"/>
    </row>
    <row r="125" spans="1:12" customFormat="1" ht="15.75" customHeight="1">
      <c r="A125" s="426"/>
      <c r="B125" s="427"/>
      <c r="C125" s="427"/>
      <c r="D125" s="427"/>
      <c r="E125" s="425"/>
      <c r="F125" s="425"/>
      <c r="G125" s="160"/>
      <c r="H125" s="160"/>
      <c r="I125" s="161"/>
      <c r="J125" s="161"/>
      <c r="K125" s="161"/>
    </row>
    <row r="126" spans="1:12" ht="15.75" customHeight="1">
      <c r="A126" s="20" t="s">
        <v>345</v>
      </c>
      <c r="B126" s="16"/>
      <c r="C126" s="16"/>
      <c r="D126" s="16"/>
      <c r="E126" s="16"/>
      <c r="F126" s="16"/>
      <c r="G126" s="17"/>
      <c r="H126" s="17"/>
      <c r="I126" s="16"/>
      <c r="J126" s="16"/>
      <c r="K126" s="16"/>
    </row>
    <row r="127" spans="1:12" ht="13.5" customHeight="1">
      <c r="A127" s="20"/>
      <c r="B127" s="16"/>
      <c r="C127" s="16"/>
      <c r="D127" s="16"/>
      <c r="E127" s="16"/>
      <c r="F127" s="16"/>
      <c r="G127" s="17"/>
      <c r="H127" s="17"/>
      <c r="I127" s="16"/>
      <c r="J127" s="16"/>
      <c r="K127" s="16"/>
    </row>
    <row r="128" spans="1:12" ht="15.75" customHeight="1">
      <c r="A128" s="608" t="s">
        <v>130</v>
      </c>
      <c r="B128" s="66" t="s">
        <v>138</v>
      </c>
      <c r="C128" s="66" t="s">
        <v>139</v>
      </c>
      <c r="D128" s="154"/>
      <c r="E128" s="16"/>
      <c r="G128" s="17"/>
      <c r="H128" s="17"/>
      <c r="I128" s="16"/>
      <c r="J128" s="16"/>
      <c r="K128" s="16"/>
    </row>
    <row r="129" spans="1:11" ht="15.75" customHeight="1">
      <c r="A129" s="608"/>
      <c r="B129" s="351">
        <v>45657</v>
      </c>
      <c r="C129" s="142">
        <v>45291</v>
      </c>
      <c r="D129" s="16"/>
      <c r="E129" s="16"/>
      <c r="F129" s="16"/>
      <c r="G129" s="17"/>
      <c r="H129" s="17"/>
      <c r="I129" s="16"/>
      <c r="J129" s="16"/>
      <c r="K129" s="16"/>
    </row>
    <row r="130" spans="1:11" ht="15.75" customHeight="1">
      <c r="A130" s="251" t="s">
        <v>454</v>
      </c>
      <c r="B130" s="63">
        <v>1010481213</v>
      </c>
      <c r="C130" s="143">
        <v>410317919</v>
      </c>
      <c r="D130" s="40"/>
      <c r="E130" s="16"/>
      <c r="G130" s="17"/>
      <c r="H130" s="17"/>
      <c r="I130" s="16"/>
      <c r="J130" s="16"/>
      <c r="K130" s="16"/>
    </row>
    <row r="131" spans="1:11" ht="15.75" customHeight="1">
      <c r="A131" s="251" t="s">
        <v>455</v>
      </c>
      <c r="B131" s="63">
        <v>44414538</v>
      </c>
      <c r="C131" s="143">
        <v>822450349</v>
      </c>
      <c r="D131" s="40"/>
      <c r="E131" s="16"/>
      <c r="F131" s="16"/>
      <c r="G131" s="17"/>
      <c r="H131" s="17"/>
      <c r="I131" s="16"/>
      <c r="J131" s="16"/>
      <c r="K131" s="16"/>
    </row>
    <row r="132" spans="1:11" ht="15.75" customHeight="1">
      <c r="A132" s="251" t="s">
        <v>20</v>
      </c>
      <c r="B132" s="63">
        <v>170412323</v>
      </c>
      <c r="C132" s="143">
        <v>4659269714</v>
      </c>
      <c r="D132" s="40"/>
      <c r="E132" s="16"/>
      <c r="F132" s="16"/>
      <c r="G132" s="17"/>
      <c r="H132" s="17"/>
      <c r="I132" s="16"/>
      <c r="J132" s="16"/>
      <c r="K132" s="16"/>
    </row>
    <row r="133" spans="1:11" ht="15.75" customHeight="1">
      <c r="A133" s="97" t="s">
        <v>390</v>
      </c>
      <c r="B133" s="65">
        <v>1225308074</v>
      </c>
      <c r="C133" s="144">
        <v>5892037982</v>
      </c>
      <c r="D133" s="40"/>
      <c r="E133" s="40"/>
      <c r="F133" s="74"/>
      <c r="G133" s="17"/>
      <c r="H133" s="17"/>
      <c r="I133" s="16"/>
      <c r="J133" s="16"/>
      <c r="K133" s="16"/>
    </row>
    <row r="134" spans="1:11" ht="15.75" customHeight="1">
      <c r="A134" s="20"/>
      <c r="B134" s="16"/>
      <c r="C134" s="16"/>
      <c r="D134" s="16"/>
      <c r="E134" s="16"/>
      <c r="F134" s="16"/>
      <c r="G134" s="17"/>
      <c r="H134" s="17"/>
      <c r="I134" s="16"/>
      <c r="J134" s="16"/>
      <c r="K134" s="16"/>
    </row>
    <row r="135" spans="1:11" ht="15.75" customHeight="1">
      <c r="A135" s="20" t="s">
        <v>424</v>
      </c>
      <c r="B135" s="16"/>
      <c r="C135" s="16"/>
      <c r="D135" s="16"/>
      <c r="E135" s="16"/>
      <c r="F135" s="16"/>
      <c r="G135" s="17"/>
      <c r="H135" s="17"/>
      <c r="I135" s="16"/>
      <c r="J135" s="16"/>
      <c r="K135" s="16"/>
    </row>
    <row r="136" spans="1:11" customFormat="1" ht="15.75" customHeight="1">
      <c r="A136" s="615" t="s">
        <v>494</v>
      </c>
      <c r="B136" s="352" t="s">
        <v>138</v>
      </c>
      <c r="C136" s="352" t="s">
        <v>139</v>
      </c>
      <c r="D136" s="353"/>
      <c r="E136" s="353"/>
      <c r="F136" s="161"/>
      <c r="G136" s="160"/>
      <c r="H136" s="160"/>
      <c r="I136" s="161"/>
      <c r="J136" s="161"/>
      <c r="K136" s="161"/>
    </row>
    <row r="137" spans="1:11" customFormat="1" ht="15.75" customHeight="1">
      <c r="A137" s="615"/>
      <c r="B137" s="351">
        <v>45657</v>
      </c>
      <c r="C137" s="351">
        <v>45291</v>
      </c>
      <c r="D137" s="161"/>
      <c r="E137" s="161"/>
      <c r="F137" s="161"/>
      <c r="G137" s="160"/>
      <c r="H137" s="160"/>
      <c r="I137" s="161"/>
      <c r="J137" s="161"/>
      <c r="K137" s="161"/>
    </row>
    <row r="138" spans="1:11" customFormat="1" ht="15.75" customHeight="1">
      <c r="A138" s="354" t="s">
        <v>456</v>
      </c>
      <c r="B138" s="355">
        <v>0</v>
      </c>
      <c r="C138" s="355">
        <v>189800891</v>
      </c>
      <c r="D138" s="161"/>
      <c r="E138" s="161"/>
      <c r="F138" s="161"/>
      <c r="G138" s="160"/>
      <c r="H138" s="160"/>
      <c r="I138" s="161"/>
      <c r="J138" s="161"/>
      <c r="K138" s="161"/>
    </row>
    <row r="139" spans="1:11" customFormat="1" ht="15.75" customHeight="1">
      <c r="A139" s="354" t="s">
        <v>457</v>
      </c>
      <c r="B139" s="355">
        <v>57183445</v>
      </c>
      <c r="C139" s="355">
        <v>3006309</v>
      </c>
      <c r="D139" s="161"/>
      <c r="E139" s="161"/>
      <c r="F139" s="161"/>
      <c r="G139" s="160"/>
      <c r="H139" s="160"/>
      <c r="I139" s="161"/>
      <c r="J139" s="161"/>
      <c r="K139" s="161"/>
    </row>
    <row r="140" spans="1:11" customFormat="1" ht="15.75" customHeight="1">
      <c r="A140" s="354" t="s">
        <v>458</v>
      </c>
      <c r="B140" s="355">
        <v>10290144</v>
      </c>
      <c r="C140" s="355">
        <v>10290144</v>
      </c>
      <c r="D140" s="161"/>
      <c r="E140" s="161"/>
      <c r="F140" s="161"/>
      <c r="G140" s="160"/>
      <c r="H140" s="160"/>
      <c r="I140" s="161"/>
      <c r="J140" s="161"/>
      <c r="K140" s="161"/>
    </row>
    <row r="141" spans="1:11" customFormat="1" ht="15.75" customHeight="1">
      <c r="A141" s="354" t="s">
        <v>465</v>
      </c>
      <c r="B141" s="355">
        <v>49500910</v>
      </c>
      <c r="C141" s="355">
        <v>9986600</v>
      </c>
      <c r="D141" s="161"/>
      <c r="E141" s="161"/>
      <c r="F141" s="161"/>
      <c r="G141" s="160"/>
      <c r="H141" s="160"/>
      <c r="I141" s="161"/>
      <c r="J141" s="161"/>
      <c r="K141" s="161"/>
    </row>
    <row r="142" spans="1:11" customFormat="1" ht="15.75" customHeight="1">
      <c r="A142" s="354" t="s">
        <v>940</v>
      </c>
      <c r="B142" s="355">
        <v>9986600</v>
      </c>
      <c r="C142" s="355">
        <v>0</v>
      </c>
      <c r="D142" s="161"/>
      <c r="E142" s="161"/>
      <c r="F142" s="161"/>
      <c r="G142" s="160"/>
      <c r="H142" s="160"/>
      <c r="I142" s="161"/>
      <c r="J142" s="161"/>
      <c r="K142" s="161"/>
    </row>
    <row r="143" spans="1:11" customFormat="1" ht="15.75" customHeight="1">
      <c r="A143" s="251" t="s">
        <v>939</v>
      </c>
      <c r="B143" s="355">
        <v>0</v>
      </c>
      <c r="C143" s="355"/>
      <c r="D143" s="161"/>
      <c r="E143" s="161"/>
      <c r="F143" s="161"/>
      <c r="G143" s="160"/>
      <c r="H143" s="160"/>
      <c r="I143" s="161"/>
      <c r="J143" s="161"/>
      <c r="K143" s="161"/>
    </row>
    <row r="144" spans="1:11" customFormat="1" ht="15.75" customHeight="1">
      <c r="A144" s="251" t="s">
        <v>1002</v>
      </c>
      <c r="B144" s="355">
        <v>44274879</v>
      </c>
      <c r="C144" s="355"/>
      <c r="D144" s="161"/>
      <c r="E144" s="161"/>
      <c r="F144" s="161"/>
      <c r="G144" s="160"/>
      <c r="H144" s="160"/>
      <c r="I144" s="161"/>
      <c r="J144" s="161"/>
      <c r="K144" s="161"/>
    </row>
    <row r="145" spans="1:13" customFormat="1" ht="15.75" customHeight="1">
      <c r="A145" s="251" t="s">
        <v>488</v>
      </c>
      <c r="B145" s="355">
        <v>2702631</v>
      </c>
      <c r="C145" s="355"/>
      <c r="D145" s="161"/>
      <c r="E145" s="161"/>
      <c r="F145" s="161"/>
      <c r="G145" s="160"/>
      <c r="H145" s="160"/>
      <c r="I145" s="161"/>
      <c r="J145" s="161"/>
      <c r="K145" s="161"/>
    </row>
    <row r="146" spans="1:13" customFormat="1" ht="15.75" customHeight="1">
      <c r="A146" s="251" t="s">
        <v>966</v>
      </c>
      <c r="B146" s="355">
        <v>0</v>
      </c>
      <c r="C146" s="355"/>
      <c r="D146" s="161"/>
      <c r="E146" s="161"/>
      <c r="F146" s="161"/>
      <c r="G146" s="160"/>
      <c r="H146" s="160"/>
      <c r="I146" s="161"/>
      <c r="J146" s="161"/>
      <c r="K146" s="161"/>
    </row>
    <row r="147" spans="1:13" ht="15.75" customHeight="1">
      <c r="A147" s="97" t="s">
        <v>425</v>
      </c>
      <c r="B147" s="65">
        <v>173938609</v>
      </c>
      <c r="C147" s="65">
        <v>213083944</v>
      </c>
      <c r="D147" s="40"/>
      <c r="E147" s="40"/>
      <c r="F147" s="16"/>
      <c r="G147" s="17"/>
      <c r="H147" s="17"/>
      <c r="I147" s="16"/>
      <c r="J147" s="16"/>
      <c r="K147" s="16"/>
    </row>
    <row r="148" spans="1:13" ht="15.75" customHeight="1">
      <c r="A148" s="87"/>
      <c r="B148" s="16"/>
      <c r="C148" s="16"/>
      <c r="D148" s="40"/>
      <c r="E148" s="16"/>
      <c r="F148" s="16"/>
      <c r="G148" s="17"/>
      <c r="H148" s="17"/>
      <c r="I148" s="16"/>
      <c r="J148" s="16"/>
      <c r="K148" s="16"/>
    </row>
    <row r="149" spans="1:13" ht="15.75" customHeight="1">
      <c r="A149" s="20" t="s">
        <v>143</v>
      </c>
      <c r="B149" s="16"/>
      <c r="C149" s="16"/>
      <c r="D149" s="16"/>
      <c r="E149" s="16"/>
      <c r="F149" s="16"/>
      <c r="G149" s="17"/>
      <c r="H149" s="17"/>
      <c r="I149" s="16"/>
      <c r="J149" s="16"/>
      <c r="K149" s="16"/>
    </row>
    <row r="150" spans="1:13" ht="15.75" customHeight="1">
      <c r="A150" s="20"/>
      <c r="B150" s="16"/>
      <c r="C150" s="16"/>
      <c r="D150" s="16"/>
      <c r="E150" s="16"/>
      <c r="F150" s="16"/>
      <c r="G150" s="17"/>
      <c r="H150" s="17"/>
      <c r="I150" s="16"/>
      <c r="J150" s="16"/>
      <c r="K150" s="16"/>
    </row>
    <row r="151" spans="1:13" ht="15.75" customHeight="1">
      <c r="A151" s="626" t="s">
        <v>231</v>
      </c>
      <c r="B151" s="618" t="s">
        <v>232</v>
      </c>
      <c r="C151" s="619"/>
      <c r="D151" s="619"/>
      <c r="E151" s="619"/>
      <c r="F151" s="620"/>
      <c r="G151" s="605" t="s">
        <v>233</v>
      </c>
      <c r="H151" s="605"/>
      <c r="I151" s="605"/>
      <c r="J151" s="605"/>
      <c r="K151" s="605"/>
    </row>
    <row r="152" spans="1:13" s="113" customFormat="1" ht="44.25" customHeight="1">
      <c r="A152" s="627"/>
      <c r="B152" s="26" t="s">
        <v>234</v>
      </c>
      <c r="C152" s="26" t="s">
        <v>235</v>
      </c>
      <c r="D152" s="26" t="s">
        <v>236</v>
      </c>
      <c r="E152" s="67" t="s">
        <v>246</v>
      </c>
      <c r="F152" s="67" t="s">
        <v>237</v>
      </c>
      <c r="G152" s="26" t="s">
        <v>238</v>
      </c>
      <c r="H152" s="26" t="s">
        <v>235</v>
      </c>
      <c r="I152" s="26" t="s">
        <v>236</v>
      </c>
      <c r="J152" s="26" t="s">
        <v>239</v>
      </c>
      <c r="K152" s="26" t="s">
        <v>240</v>
      </c>
    </row>
    <row r="153" spans="1:13" ht="15.75" customHeight="1">
      <c r="A153" s="88"/>
      <c r="B153" s="36"/>
      <c r="C153" s="36"/>
      <c r="D153" s="36"/>
      <c r="E153" s="68"/>
      <c r="F153" s="68"/>
      <c r="G153" s="36"/>
      <c r="H153" s="36"/>
      <c r="I153" s="36"/>
      <c r="J153" s="36"/>
      <c r="K153" s="30"/>
    </row>
    <row r="154" spans="1:13" ht="15.75" customHeight="1">
      <c r="A154" s="91" t="s">
        <v>427</v>
      </c>
      <c r="B154" s="30">
        <v>391265789</v>
      </c>
      <c r="C154" s="36"/>
      <c r="D154" s="253">
        <v>0</v>
      </c>
      <c r="E154" s="253">
        <v>140855686</v>
      </c>
      <c r="F154" s="68">
        <v>250410103</v>
      </c>
      <c r="G154" s="36"/>
      <c r="H154" s="36"/>
      <c r="I154" s="36"/>
      <c r="J154" s="36"/>
      <c r="K154" s="30">
        <v>250410103</v>
      </c>
      <c r="L154" s="283"/>
    </row>
    <row r="155" spans="1:13" ht="15.75" customHeight="1">
      <c r="A155" s="88"/>
      <c r="B155" s="70"/>
      <c r="C155" s="71"/>
      <c r="D155" s="71"/>
      <c r="E155" s="72"/>
      <c r="F155" s="68">
        <v>0</v>
      </c>
      <c r="G155" s="36"/>
      <c r="H155" s="36"/>
      <c r="I155" s="36"/>
      <c r="J155" s="36"/>
      <c r="K155" s="30"/>
    </row>
    <row r="156" spans="1:13" ht="15.75" customHeight="1">
      <c r="A156" s="88" t="s">
        <v>437</v>
      </c>
      <c r="B156" s="62">
        <v>391265789</v>
      </c>
      <c r="C156" s="36"/>
      <c r="D156" s="36"/>
      <c r="E156" s="68"/>
      <c r="F156" s="68">
        <v>250410103</v>
      </c>
      <c r="G156" s="36"/>
      <c r="H156" s="36"/>
      <c r="I156" s="36"/>
      <c r="J156" s="36"/>
      <c r="K156" s="62">
        <v>250410103</v>
      </c>
      <c r="L156" s="250"/>
      <c r="M156" s="250"/>
    </row>
    <row r="157" spans="1:13" customFormat="1" ht="15.75" customHeight="1">
      <c r="A157" s="414" t="s">
        <v>438</v>
      </c>
      <c r="B157" s="428">
        <v>391265789</v>
      </c>
      <c r="C157" s="429"/>
      <c r="D157" s="428">
        <v>0</v>
      </c>
      <c r="E157" s="430">
        <v>-70427842</v>
      </c>
      <c r="F157" s="430"/>
      <c r="G157" s="157"/>
      <c r="H157" s="157"/>
      <c r="I157" s="157"/>
      <c r="J157" s="157"/>
      <c r="K157" s="415">
        <v>320837947</v>
      </c>
      <c r="L157" s="431"/>
      <c r="M157" s="432"/>
    </row>
    <row r="158" spans="1:13" ht="15.75" customHeight="1">
      <c r="A158" s="88"/>
      <c r="B158" s="36"/>
      <c r="C158" s="36"/>
      <c r="D158" s="36"/>
      <c r="E158" s="68"/>
      <c r="F158" s="68"/>
      <c r="G158" s="36"/>
      <c r="H158" s="36"/>
      <c r="I158" s="36"/>
      <c r="J158" s="36"/>
      <c r="K158" s="36"/>
    </row>
    <row r="159" spans="1:13" ht="15.75" customHeight="1">
      <c r="A159" s="20"/>
      <c r="B159" s="16"/>
      <c r="C159" s="16"/>
      <c r="D159" s="40"/>
      <c r="E159" s="16"/>
      <c r="F159" s="40"/>
      <c r="G159" s="17"/>
      <c r="H159" s="17"/>
      <c r="I159" s="16"/>
      <c r="J159" s="16"/>
      <c r="K159" s="16"/>
    </row>
    <row r="160" spans="1:13" ht="15.75" customHeight="1">
      <c r="A160" s="20"/>
      <c r="B160" s="16"/>
      <c r="C160" s="16"/>
      <c r="D160" s="16"/>
      <c r="E160" s="16"/>
      <c r="F160" s="16"/>
      <c r="G160" s="17"/>
      <c r="H160" s="17"/>
      <c r="I160" s="16"/>
      <c r="J160" s="16"/>
      <c r="K160" s="16"/>
    </row>
    <row r="161" spans="1:11" ht="15.75" customHeight="1">
      <c r="A161" s="20" t="s">
        <v>144</v>
      </c>
      <c r="B161" s="16"/>
      <c r="C161" s="40"/>
      <c r="D161" s="16"/>
      <c r="E161" s="16"/>
      <c r="F161" s="16"/>
      <c r="G161" s="17"/>
      <c r="H161" s="17"/>
      <c r="I161" s="16"/>
      <c r="J161" s="16"/>
      <c r="K161" s="16"/>
    </row>
    <row r="162" spans="1:11" ht="15.75" customHeight="1">
      <c r="A162" s="20"/>
      <c r="B162" s="16"/>
      <c r="C162" s="16"/>
      <c r="D162" s="16"/>
      <c r="E162" s="16"/>
      <c r="F162" s="16"/>
      <c r="G162" s="17"/>
      <c r="H162" s="17"/>
      <c r="I162" s="16"/>
      <c r="J162" s="16"/>
      <c r="K162" s="16"/>
    </row>
    <row r="163" spans="1:11" ht="15.75" customHeight="1">
      <c r="A163" s="87" t="s">
        <v>422</v>
      </c>
      <c r="B163" s="16"/>
      <c r="C163" s="16"/>
      <c r="D163" s="16"/>
      <c r="E163" s="16"/>
      <c r="F163" s="16"/>
      <c r="G163" s="17"/>
      <c r="H163" s="17"/>
      <c r="I163" s="16"/>
      <c r="J163" s="16"/>
      <c r="K163" s="16"/>
    </row>
    <row r="164" spans="1:11" ht="15.75" customHeight="1">
      <c r="A164" s="87"/>
      <c r="B164" s="16"/>
      <c r="C164" s="16"/>
      <c r="D164" s="16"/>
      <c r="E164" s="16"/>
      <c r="F164" s="16"/>
      <c r="G164" s="17"/>
      <c r="H164" s="17"/>
      <c r="I164" s="16"/>
      <c r="J164" s="16"/>
      <c r="K164" s="16"/>
    </row>
    <row r="165" spans="1:11" ht="15.75" customHeight="1">
      <c r="A165" s="20" t="s">
        <v>145</v>
      </c>
      <c r="B165" s="16"/>
      <c r="C165" s="16"/>
      <c r="D165" s="16"/>
      <c r="E165" s="16"/>
      <c r="F165" s="16"/>
      <c r="G165" s="17"/>
      <c r="H165" s="17"/>
      <c r="I165" s="16"/>
      <c r="J165" s="16"/>
      <c r="K165" s="16"/>
    </row>
    <row r="166" spans="1:11" customFormat="1" ht="15.75" customHeight="1">
      <c r="A166" s="285"/>
      <c r="B166" s="161"/>
      <c r="C166" s="161"/>
      <c r="D166" s="161"/>
      <c r="E166" s="161"/>
      <c r="F166" s="161"/>
      <c r="G166" s="160"/>
      <c r="H166" s="160"/>
      <c r="I166" s="161"/>
      <c r="J166" s="161"/>
      <c r="K166" s="161"/>
    </row>
    <row r="167" spans="1:11" customFormat="1" ht="15.75" customHeight="1">
      <c r="A167" s="433" t="s">
        <v>130</v>
      </c>
      <c r="B167" s="433" t="s">
        <v>466</v>
      </c>
      <c r="C167" s="433" t="s">
        <v>467</v>
      </c>
      <c r="D167" s="433"/>
      <c r="E167" s="433"/>
      <c r="F167" s="433"/>
      <c r="G167" s="433"/>
      <c r="H167" s="160"/>
      <c r="I167" s="161"/>
      <c r="J167" s="161"/>
      <c r="K167" s="161"/>
    </row>
    <row r="168" spans="1:11" customFormat="1" ht="15.75" customHeight="1">
      <c r="A168" s="433"/>
      <c r="B168" s="433"/>
      <c r="C168" s="433" t="s">
        <v>468</v>
      </c>
      <c r="D168" s="433" t="s">
        <v>469</v>
      </c>
      <c r="E168" s="433"/>
      <c r="F168" s="433"/>
      <c r="G168" s="433" t="s">
        <v>470</v>
      </c>
      <c r="H168" s="160"/>
      <c r="I168" s="161"/>
      <c r="J168" s="161"/>
      <c r="K168" s="161"/>
    </row>
    <row r="169" spans="1:11" customFormat="1" ht="15.75" customHeight="1">
      <c r="A169" s="156" t="s">
        <v>473</v>
      </c>
      <c r="B169" s="434"/>
      <c r="C169" s="158">
        <v>1250000000</v>
      </c>
      <c r="D169" s="158">
        <v>0</v>
      </c>
      <c r="E169" s="158"/>
      <c r="F169" s="158"/>
      <c r="G169" s="158">
        <v>1250000000</v>
      </c>
      <c r="H169" s="160"/>
      <c r="I169" s="425"/>
      <c r="J169" s="161"/>
      <c r="K169" s="161"/>
    </row>
    <row r="170" spans="1:11" customFormat="1" ht="15.75" customHeight="1">
      <c r="A170" s="435" t="s">
        <v>471</v>
      </c>
      <c r="B170" s="436"/>
      <c r="C170" s="437"/>
      <c r="D170" s="436"/>
      <c r="E170" s="436"/>
      <c r="F170" s="436"/>
      <c r="G170" s="438"/>
      <c r="H170" s="160"/>
      <c r="I170" s="161"/>
      <c r="J170" s="161"/>
      <c r="K170" s="161"/>
    </row>
    <row r="171" spans="1:11" customFormat="1" ht="15.75" customHeight="1">
      <c r="A171" s="435" t="s">
        <v>472</v>
      </c>
      <c r="B171" s="436"/>
      <c r="C171" s="437"/>
      <c r="D171" s="436"/>
      <c r="E171" s="436"/>
      <c r="F171" s="436"/>
      <c r="G171" s="438" t="s">
        <v>52</v>
      </c>
      <c r="H171" s="160"/>
      <c r="I171" s="161"/>
      <c r="J171" s="161"/>
      <c r="K171" s="161"/>
    </row>
    <row r="172" spans="1:11" customFormat="1" ht="15.75" customHeight="1">
      <c r="A172" s="439"/>
      <c r="B172" s="161"/>
      <c r="C172" s="161"/>
      <c r="D172" s="161"/>
      <c r="E172" s="161"/>
      <c r="F172" s="161"/>
      <c r="G172" s="160"/>
      <c r="H172" s="160"/>
      <c r="I172" s="161"/>
      <c r="J172" s="161"/>
      <c r="K172" s="161"/>
    </row>
    <row r="173" spans="1:11" customFormat="1" ht="15.75" customHeight="1">
      <c r="A173" s="439"/>
      <c r="B173" s="161"/>
      <c r="C173" s="161"/>
      <c r="D173" s="161"/>
      <c r="E173" s="161"/>
      <c r="F173" s="161"/>
      <c r="G173" s="160"/>
      <c r="H173" s="160"/>
      <c r="I173" s="161"/>
      <c r="J173" s="161"/>
      <c r="K173" s="161"/>
    </row>
    <row r="174" spans="1:11" ht="15.75" customHeight="1">
      <c r="A174" s="20" t="s">
        <v>426</v>
      </c>
      <c r="B174" s="16"/>
      <c r="C174" s="16"/>
      <c r="D174" s="16"/>
      <c r="E174" s="16"/>
      <c r="F174" s="16"/>
      <c r="G174" s="17"/>
      <c r="H174" s="17"/>
      <c r="I174" s="16"/>
      <c r="J174" s="16"/>
      <c r="K174" s="16"/>
    </row>
    <row r="175" spans="1:11" ht="15.75" customHeight="1">
      <c r="A175" s="20"/>
      <c r="B175" s="16"/>
      <c r="C175" s="16"/>
      <c r="D175" s="154"/>
      <c r="E175" s="154"/>
      <c r="F175" s="16"/>
      <c r="G175" s="17"/>
      <c r="H175" s="17"/>
      <c r="I175" s="16"/>
      <c r="J175" s="16"/>
      <c r="K175" s="16"/>
    </row>
    <row r="176" spans="1:11" customFormat="1" ht="15.75" customHeight="1">
      <c r="A176" s="616" t="s">
        <v>980</v>
      </c>
      <c r="B176" s="356" t="s">
        <v>138</v>
      </c>
      <c r="C176" s="356" t="s">
        <v>139</v>
      </c>
      <c r="D176" s="161"/>
      <c r="E176" s="161"/>
      <c r="F176" s="161"/>
      <c r="G176" s="160"/>
      <c r="H176" s="160"/>
      <c r="I176" s="161"/>
      <c r="J176" s="161"/>
      <c r="K176" s="161"/>
    </row>
    <row r="177" spans="1:11" customFormat="1" ht="15.75" customHeight="1">
      <c r="A177" s="617"/>
      <c r="B177" s="357">
        <v>45657</v>
      </c>
      <c r="C177" s="358">
        <v>45291</v>
      </c>
      <c r="D177" s="161"/>
      <c r="E177" s="161"/>
      <c r="F177" s="161"/>
      <c r="G177" s="160"/>
      <c r="H177" s="160"/>
      <c r="I177" s="161"/>
      <c r="J177" s="161"/>
      <c r="K177" s="161"/>
    </row>
    <row r="178" spans="1:11" s="362" customFormat="1" ht="15.75" customHeight="1">
      <c r="A178" s="354" t="s">
        <v>1006</v>
      </c>
      <c r="B178" s="355">
        <v>0</v>
      </c>
      <c r="C178" s="355">
        <v>0</v>
      </c>
      <c r="D178" s="359"/>
      <c r="E178" s="359"/>
      <c r="F178" s="360"/>
      <c r="G178" s="361"/>
      <c r="H178" s="361"/>
      <c r="I178" s="360"/>
      <c r="J178" s="360"/>
      <c r="K178" s="360"/>
    </row>
    <row r="179" spans="1:11" ht="15.75" customHeight="1">
      <c r="A179" s="98"/>
      <c r="B179" s="45"/>
      <c r="C179" s="45"/>
      <c r="D179" s="24"/>
      <c r="E179" s="24"/>
      <c r="F179" s="24"/>
      <c r="G179" s="73"/>
      <c r="H179" s="73"/>
      <c r="I179" s="24"/>
      <c r="J179" s="24"/>
      <c r="K179" s="24"/>
    </row>
    <row r="180" spans="1:11" ht="15.75" customHeight="1">
      <c r="A180" s="20" t="s">
        <v>146</v>
      </c>
      <c r="B180" s="16"/>
      <c r="C180" s="16"/>
      <c r="D180" s="16"/>
      <c r="E180" s="16"/>
      <c r="F180" s="16"/>
      <c r="G180" s="17"/>
      <c r="H180" s="17"/>
      <c r="I180" s="16"/>
      <c r="J180" s="16"/>
      <c r="K180" s="16"/>
    </row>
    <row r="181" spans="1:11" ht="15.75" customHeight="1">
      <c r="A181" s="20"/>
      <c r="B181" s="16"/>
      <c r="C181" s="16"/>
      <c r="D181" s="16"/>
      <c r="E181" s="16"/>
      <c r="F181" s="16"/>
      <c r="G181" s="17"/>
      <c r="H181" s="17"/>
      <c r="I181" s="16"/>
      <c r="J181" s="16"/>
      <c r="K181" s="16"/>
    </row>
    <row r="182" spans="1:11" ht="15.75" customHeight="1">
      <c r="A182" s="87" t="s">
        <v>422</v>
      </c>
      <c r="B182" s="16"/>
      <c r="C182" s="16"/>
      <c r="D182" s="16"/>
      <c r="E182" s="16"/>
      <c r="F182" s="16"/>
      <c r="G182" s="17"/>
      <c r="H182" s="17"/>
      <c r="I182" s="16"/>
      <c r="J182" s="16"/>
      <c r="K182" s="16"/>
    </row>
    <row r="183" spans="1:11" ht="15.75" customHeight="1">
      <c r="A183" s="87"/>
      <c r="B183" s="16"/>
      <c r="C183" s="16"/>
      <c r="D183" s="16"/>
      <c r="E183" s="16"/>
      <c r="F183" s="16"/>
      <c r="G183" s="17"/>
      <c r="H183" s="17"/>
      <c r="I183" s="16"/>
      <c r="J183" s="16"/>
      <c r="K183" s="16"/>
    </row>
    <row r="184" spans="1:11" ht="15.75" customHeight="1">
      <c r="A184" s="20" t="s">
        <v>405</v>
      </c>
      <c r="B184" s="16"/>
      <c r="C184" s="16"/>
      <c r="D184" s="16"/>
      <c r="E184" s="16"/>
      <c r="F184" s="16"/>
      <c r="G184" s="17"/>
      <c r="H184" s="17"/>
      <c r="I184" s="16"/>
      <c r="J184" s="16"/>
      <c r="K184" s="16"/>
    </row>
    <row r="185" spans="1:11" ht="15.75" customHeight="1">
      <c r="A185" s="20"/>
      <c r="B185" s="16"/>
      <c r="C185" s="16"/>
      <c r="D185" s="16"/>
      <c r="E185" s="16"/>
      <c r="F185" s="16"/>
      <c r="G185" s="17"/>
      <c r="H185" s="17"/>
      <c r="I185" s="16"/>
      <c r="J185" s="16"/>
      <c r="K185" s="16"/>
    </row>
    <row r="186" spans="1:11" ht="15.75" customHeight="1">
      <c r="A186" s="608" t="s">
        <v>130</v>
      </c>
      <c r="B186" s="114" t="s">
        <v>138</v>
      </c>
      <c r="C186" s="114" t="s">
        <v>139</v>
      </c>
      <c r="D186" s="74"/>
      <c r="E186" s="74"/>
      <c r="F186" s="74"/>
      <c r="G186" s="17"/>
      <c r="H186" s="17"/>
      <c r="I186" s="16"/>
      <c r="J186" s="16"/>
      <c r="K186" s="16"/>
    </row>
    <row r="187" spans="1:11" ht="15.75" customHeight="1">
      <c r="A187" s="608"/>
      <c r="B187" s="146">
        <v>45657</v>
      </c>
      <c r="C187" s="47">
        <v>45291</v>
      </c>
      <c r="D187" s="154"/>
      <c r="E187" s="154"/>
      <c r="F187" s="74"/>
      <c r="G187" s="17"/>
      <c r="H187" s="17"/>
      <c r="I187" s="16"/>
      <c r="J187" s="16"/>
      <c r="K187" s="16"/>
    </row>
    <row r="188" spans="1:11" ht="15.75" customHeight="1">
      <c r="A188" s="95" t="s">
        <v>22</v>
      </c>
      <c r="B188" s="63">
        <v>107824437</v>
      </c>
      <c r="C188" s="63">
        <v>5263104</v>
      </c>
      <c r="D188" s="74"/>
      <c r="E188" s="74"/>
      <c r="F188" s="74"/>
      <c r="G188" s="17"/>
      <c r="H188" s="17"/>
      <c r="I188" s="16"/>
      <c r="J188" s="16"/>
      <c r="K188" s="16"/>
    </row>
    <row r="189" spans="1:11" ht="15.75" customHeight="1">
      <c r="A189" s="95" t="s">
        <v>375</v>
      </c>
      <c r="B189" s="63">
        <v>0</v>
      </c>
      <c r="C189" s="143">
        <v>0</v>
      </c>
      <c r="D189" s="74"/>
      <c r="E189" s="74"/>
      <c r="F189" s="74"/>
      <c r="G189" s="17"/>
      <c r="H189" s="17"/>
      <c r="I189" s="16"/>
      <c r="J189" s="16"/>
      <c r="K189" s="16"/>
    </row>
    <row r="190" spans="1:11" ht="15.75" customHeight="1">
      <c r="A190" s="95" t="s">
        <v>381</v>
      </c>
      <c r="B190" s="63">
        <v>31346319</v>
      </c>
      <c r="C190" s="143">
        <v>6834000</v>
      </c>
      <c r="D190" s="74"/>
      <c r="E190" s="74"/>
      <c r="F190" s="74"/>
      <c r="G190" s="17"/>
      <c r="H190" s="17"/>
      <c r="I190" s="16"/>
      <c r="J190" s="16"/>
      <c r="K190" s="16"/>
    </row>
    <row r="191" spans="1:11" ht="15.75" customHeight="1">
      <c r="A191" s="95" t="s">
        <v>406</v>
      </c>
      <c r="B191" s="63">
        <v>44442</v>
      </c>
      <c r="C191" s="143">
        <v>0</v>
      </c>
      <c r="D191" s="74"/>
      <c r="E191" s="74"/>
      <c r="F191" s="74"/>
      <c r="G191" s="17"/>
      <c r="H191" s="17"/>
      <c r="I191" s="16"/>
      <c r="J191" s="16"/>
      <c r="K191" s="16"/>
    </row>
    <row r="192" spans="1:11" ht="15.75" customHeight="1">
      <c r="A192" s="95" t="s">
        <v>474</v>
      </c>
      <c r="B192" s="63">
        <v>0</v>
      </c>
      <c r="C192" s="143"/>
      <c r="D192" s="74"/>
      <c r="E192" s="74"/>
      <c r="F192" s="74"/>
      <c r="G192" s="17"/>
      <c r="H192" s="17"/>
      <c r="I192" s="16"/>
      <c r="J192" s="16"/>
      <c r="K192" s="16"/>
    </row>
    <row r="193" spans="1:11" ht="15.75" customHeight="1">
      <c r="A193" s="97" t="s">
        <v>291</v>
      </c>
      <c r="B193" s="65">
        <v>139215198</v>
      </c>
      <c r="C193" s="65">
        <v>12097104</v>
      </c>
      <c r="D193" s="155"/>
      <c r="E193" s="155"/>
      <c r="F193" s="74"/>
      <c r="G193" s="17"/>
      <c r="H193" s="17"/>
      <c r="I193" s="16"/>
      <c r="J193" s="16"/>
      <c r="K193" s="16"/>
    </row>
    <row r="194" spans="1:11" ht="15.75" customHeight="1">
      <c r="A194" s="20"/>
      <c r="B194" s="40">
        <v>0</v>
      </c>
      <c r="C194" s="40"/>
      <c r="D194" s="16"/>
      <c r="E194" s="16"/>
      <c r="F194" s="16"/>
      <c r="G194" s="17"/>
      <c r="H194" s="17"/>
      <c r="I194" s="16"/>
      <c r="J194" s="16"/>
      <c r="K194" s="16"/>
    </row>
    <row r="195" spans="1:11" ht="15.75" customHeight="1">
      <c r="A195" s="20" t="s">
        <v>149</v>
      </c>
      <c r="B195" s="16"/>
      <c r="C195" s="16"/>
      <c r="D195" s="16"/>
      <c r="E195" s="16"/>
      <c r="F195" s="16"/>
      <c r="G195" s="17"/>
      <c r="H195" s="17"/>
      <c r="I195" s="16"/>
      <c r="J195" s="16"/>
      <c r="K195" s="16"/>
    </row>
    <row r="196" spans="1:11" ht="15.75" customHeight="1">
      <c r="A196" s="20"/>
      <c r="B196" s="16"/>
      <c r="C196" s="16"/>
      <c r="D196" s="16"/>
      <c r="E196" s="16"/>
      <c r="F196" s="16"/>
      <c r="G196" s="17"/>
      <c r="H196" s="17"/>
      <c r="I196" s="16"/>
      <c r="J196" s="16"/>
      <c r="K196" s="16"/>
    </row>
    <row r="197" spans="1:11" ht="15.75" customHeight="1">
      <c r="A197" s="607" t="s">
        <v>130</v>
      </c>
      <c r="B197" s="66" t="s">
        <v>138</v>
      </c>
      <c r="C197" s="66" t="s">
        <v>139</v>
      </c>
      <c r="D197" s="16"/>
      <c r="E197" s="16"/>
      <c r="F197" s="16"/>
      <c r="G197" s="17"/>
      <c r="H197" s="17"/>
      <c r="I197" s="16"/>
      <c r="J197" s="16"/>
      <c r="K197" s="16"/>
    </row>
    <row r="198" spans="1:11" ht="15.75" customHeight="1">
      <c r="A198" s="607"/>
      <c r="B198" s="142">
        <v>45657</v>
      </c>
      <c r="C198" s="142">
        <v>45291</v>
      </c>
      <c r="D198" s="154"/>
      <c r="E198" s="154"/>
      <c r="F198" s="16"/>
      <c r="G198" s="17"/>
      <c r="H198" s="17"/>
      <c r="I198" s="16"/>
      <c r="J198" s="16"/>
      <c r="K198" s="16"/>
    </row>
    <row r="199" spans="1:11" ht="15.75" customHeight="1">
      <c r="A199" s="95" t="s">
        <v>407</v>
      </c>
      <c r="B199" s="63">
        <v>310213639</v>
      </c>
      <c r="C199" s="63">
        <v>2349839299</v>
      </c>
      <c r="D199" s="16"/>
      <c r="E199" s="16"/>
      <c r="F199" s="16"/>
      <c r="G199" s="17"/>
      <c r="H199" s="17"/>
      <c r="I199" s="16"/>
      <c r="J199" s="16"/>
      <c r="K199" s="16"/>
    </row>
    <row r="200" spans="1:11" ht="15.75" customHeight="1">
      <c r="A200" s="95" t="s">
        <v>35</v>
      </c>
      <c r="B200" s="63">
        <v>622761767</v>
      </c>
      <c r="C200" s="63">
        <v>4519849455</v>
      </c>
      <c r="D200" s="40"/>
      <c r="E200" s="16"/>
      <c r="F200" s="16"/>
      <c r="G200" s="17"/>
      <c r="H200" s="17"/>
      <c r="I200" s="16"/>
      <c r="J200" s="16"/>
      <c r="K200" s="16"/>
    </row>
    <row r="201" spans="1:11" ht="15.75" customHeight="1">
      <c r="A201" s="97" t="s">
        <v>291</v>
      </c>
      <c r="B201" s="65">
        <v>932975406</v>
      </c>
      <c r="C201" s="65">
        <v>6869688754</v>
      </c>
      <c r="D201" s="40"/>
      <c r="E201" s="40"/>
      <c r="F201" s="16"/>
      <c r="G201" s="17"/>
      <c r="H201" s="17"/>
      <c r="I201" s="16"/>
      <c r="J201" s="16"/>
      <c r="K201" s="16"/>
    </row>
    <row r="202" spans="1:11" ht="15.75" customHeight="1">
      <c r="A202" s="20"/>
      <c r="B202" s="40">
        <v>0</v>
      </c>
      <c r="C202" s="40"/>
      <c r="D202" s="40"/>
      <c r="E202" s="16"/>
      <c r="F202" s="16"/>
      <c r="G202" s="17"/>
      <c r="H202" s="17"/>
      <c r="I202" s="16"/>
      <c r="J202" s="16"/>
      <c r="K202" s="16"/>
    </row>
    <row r="203" spans="1:11" ht="15.75" customHeight="1">
      <c r="A203" s="20" t="s">
        <v>150</v>
      </c>
      <c r="B203" s="16"/>
      <c r="C203" s="16"/>
      <c r="D203" s="16"/>
      <c r="E203" s="16"/>
      <c r="F203" s="16"/>
      <c r="G203" s="17"/>
      <c r="H203" s="17"/>
      <c r="I203" s="16"/>
      <c r="J203" s="16"/>
      <c r="K203" s="16"/>
    </row>
    <row r="204" spans="1:11" ht="15.75" customHeight="1">
      <c r="A204" s="20"/>
      <c r="B204" s="16"/>
      <c r="C204" s="16"/>
      <c r="D204" s="16"/>
      <c r="E204" s="16"/>
      <c r="F204" s="16"/>
      <c r="G204" s="17"/>
      <c r="H204" s="17"/>
      <c r="I204" s="16"/>
      <c r="J204" s="16"/>
      <c r="K204" s="16"/>
    </row>
    <row r="205" spans="1:11" ht="15.75" customHeight="1">
      <c r="A205" s="607" t="s">
        <v>130</v>
      </c>
      <c r="B205" s="608" t="s">
        <v>147</v>
      </c>
      <c r="C205" s="608" t="s">
        <v>148</v>
      </c>
      <c r="D205" s="16"/>
      <c r="E205" s="16"/>
      <c r="F205" s="16"/>
      <c r="G205" s="17"/>
      <c r="H205" s="17"/>
      <c r="I205" s="16"/>
      <c r="J205" s="16"/>
      <c r="K205" s="16"/>
    </row>
    <row r="206" spans="1:11" ht="15.75" customHeight="1">
      <c r="A206" s="607"/>
      <c r="B206" s="608"/>
      <c r="C206" s="608"/>
      <c r="D206" s="16"/>
      <c r="E206" s="16"/>
      <c r="F206" s="16"/>
      <c r="G206" s="17"/>
      <c r="H206" s="17"/>
      <c r="I206" s="16"/>
      <c r="J206" s="16"/>
      <c r="K206" s="16"/>
    </row>
    <row r="207" spans="1:11" ht="15.75" customHeight="1">
      <c r="A207" s="95" t="s">
        <v>250</v>
      </c>
      <c r="B207" s="63"/>
      <c r="C207" s="64"/>
      <c r="D207" s="16"/>
      <c r="E207" s="16"/>
      <c r="F207" s="16"/>
      <c r="G207" s="17"/>
      <c r="H207" s="17"/>
      <c r="I207" s="16"/>
      <c r="J207" s="16"/>
      <c r="K207" s="16"/>
    </row>
    <row r="208" spans="1:11" ht="15.75" customHeight="1">
      <c r="A208" s="95"/>
      <c r="B208" s="63"/>
      <c r="C208" s="64"/>
      <c r="D208" s="16"/>
      <c r="E208" s="16"/>
      <c r="F208" s="16"/>
      <c r="G208" s="17"/>
      <c r="H208" s="17"/>
      <c r="I208" s="16"/>
      <c r="J208" s="16"/>
      <c r="K208" s="16"/>
    </row>
    <row r="209" spans="1:11" ht="15.75" customHeight="1">
      <c r="A209" s="97" t="s">
        <v>291</v>
      </c>
      <c r="B209" s="65"/>
      <c r="C209" s="66"/>
      <c r="D209" s="16"/>
      <c r="E209" s="16"/>
      <c r="F209" s="16"/>
      <c r="G209" s="17"/>
      <c r="H209" s="17"/>
      <c r="I209" s="16"/>
      <c r="J209" s="16"/>
      <c r="K209" s="16"/>
    </row>
    <row r="210" spans="1:11" ht="15.75" customHeight="1">
      <c r="A210" s="98"/>
      <c r="B210" s="78"/>
      <c r="C210" s="111"/>
      <c r="D210" s="16"/>
      <c r="E210" s="16"/>
      <c r="F210" s="16"/>
      <c r="G210" s="17"/>
      <c r="H210" s="17"/>
      <c r="I210" s="16"/>
      <c r="J210" s="16"/>
      <c r="K210" s="16"/>
    </row>
    <row r="211" spans="1:11" ht="15.75" customHeight="1">
      <c r="A211" s="20" t="s">
        <v>151</v>
      </c>
      <c r="C211" s="16"/>
      <c r="D211" s="16"/>
      <c r="E211" s="16"/>
      <c r="F211" s="16"/>
      <c r="G211" s="17"/>
      <c r="H211" s="17"/>
      <c r="I211" s="16"/>
      <c r="J211" s="16"/>
      <c r="K211" s="16"/>
    </row>
    <row r="212" spans="1:11" ht="15.75" customHeight="1">
      <c r="A212" s="20"/>
      <c r="B212" s="16"/>
      <c r="C212" s="114" t="s">
        <v>138</v>
      </c>
      <c r="D212" s="114" t="s">
        <v>139</v>
      </c>
      <c r="E212" s="16"/>
      <c r="F212" s="16"/>
      <c r="G212" s="17"/>
      <c r="H212" s="17"/>
      <c r="I212" s="16"/>
      <c r="J212" s="16"/>
      <c r="K212" s="16"/>
    </row>
    <row r="213" spans="1:11" ht="25.5" customHeight="1">
      <c r="A213" s="25" t="s">
        <v>364</v>
      </c>
      <c r="B213" s="147" t="s">
        <v>365</v>
      </c>
      <c r="C213" s="47">
        <v>45657</v>
      </c>
      <c r="D213" s="47">
        <v>45291</v>
      </c>
      <c r="E213" s="16"/>
      <c r="F213" s="16"/>
      <c r="G213" s="17"/>
      <c r="H213" s="17"/>
      <c r="I213" s="16"/>
      <c r="J213" s="16"/>
      <c r="K213" s="16"/>
    </row>
    <row r="214" spans="1:11" customFormat="1" ht="15.75" customHeight="1">
      <c r="A214" s="251" t="s">
        <v>250</v>
      </c>
      <c r="B214" s="157"/>
      <c r="C214" s="157"/>
      <c r="D214" s="252"/>
      <c r="E214" s="161"/>
      <c r="F214" s="161"/>
      <c r="G214" s="160"/>
      <c r="H214" s="160"/>
      <c r="I214" s="161"/>
      <c r="J214" s="161"/>
      <c r="K214" s="161"/>
    </row>
    <row r="215" spans="1:11" ht="15.75" customHeight="1">
      <c r="A215" s="88" t="s">
        <v>224</v>
      </c>
      <c r="B215" s="36"/>
      <c r="C215" s="145"/>
      <c r="D215" s="145"/>
      <c r="E215" s="16"/>
      <c r="F215" s="16"/>
      <c r="G215" s="17"/>
      <c r="H215" s="17"/>
      <c r="I215" s="16"/>
      <c r="J215" s="16"/>
      <c r="K215" s="16"/>
    </row>
    <row r="216" spans="1:11" ht="15.75" customHeight="1">
      <c r="A216" s="20"/>
      <c r="B216" s="16"/>
      <c r="C216" s="16"/>
      <c r="D216" s="16"/>
      <c r="E216" s="16"/>
      <c r="F216" s="16"/>
      <c r="G216" s="17"/>
      <c r="H216" s="17"/>
      <c r="I216" s="16"/>
      <c r="J216" s="16"/>
      <c r="K216" s="16"/>
    </row>
    <row r="217" spans="1:11" ht="15.75" customHeight="1">
      <c r="A217" s="20"/>
      <c r="B217" s="16"/>
      <c r="C217" s="16"/>
      <c r="D217" s="16"/>
      <c r="E217" s="16"/>
      <c r="F217" s="16"/>
      <c r="G217" s="17"/>
      <c r="H217" s="17"/>
      <c r="I217" s="16"/>
      <c r="J217" s="16"/>
      <c r="K217" s="16"/>
    </row>
    <row r="218" spans="1:11" ht="15.75" customHeight="1">
      <c r="A218" s="20"/>
      <c r="B218" s="16"/>
      <c r="C218" s="16"/>
      <c r="D218" s="16"/>
      <c r="E218" s="16"/>
      <c r="F218" s="16"/>
      <c r="G218" s="17"/>
      <c r="H218" s="17"/>
      <c r="I218" s="16"/>
      <c r="J218" s="16"/>
      <c r="K218" s="16"/>
    </row>
    <row r="219" spans="1:11" ht="15.75" customHeight="1">
      <c r="A219" s="20" t="s">
        <v>152</v>
      </c>
      <c r="B219" s="16"/>
      <c r="C219" s="16"/>
      <c r="D219" s="16"/>
      <c r="E219" s="16"/>
      <c r="F219" s="16"/>
      <c r="G219" s="17"/>
      <c r="H219" s="17"/>
      <c r="I219" s="16"/>
      <c r="J219" s="16"/>
      <c r="K219" s="16"/>
    </row>
    <row r="220" spans="1:11" ht="15.75" customHeight="1">
      <c r="A220" s="20"/>
      <c r="B220" s="16"/>
      <c r="C220" s="16"/>
      <c r="D220" s="16"/>
      <c r="E220" s="16"/>
      <c r="F220" s="16"/>
      <c r="G220" s="17"/>
      <c r="H220" s="17"/>
      <c r="I220" s="16"/>
      <c r="J220" s="16"/>
      <c r="K220" s="16"/>
    </row>
    <row r="221" spans="1:11" ht="15.75" customHeight="1">
      <c r="A221" s="87" t="s">
        <v>422</v>
      </c>
      <c r="B221" s="16"/>
      <c r="C221" s="16"/>
      <c r="D221" s="16"/>
      <c r="E221" s="16"/>
      <c r="F221" s="16"/>
      <c r="G221" s="17"/>
      <c r="H221" s="17"/>
      <c r="I221" s="16"/>
      <c r="J221" s="16"/>
      <c r="K221" s="16"/>
    </row>
    <row r="222" spans="1:11" ht="12" customHeight="1">
      <c r="A222" s="20"/>
      <c r="B222" s="16"/>
      <c r="C222" s="16"/>
      <c r="D222" s="16"/>
      <c r="E222" s="16"/>
      <c r="F222" s="16"/>
      <c r="G222" s="17"/>
      <c r="H222" s="17"/>
      <c r="I222" s="16"/>
      <c r="J222" s="16"/>
      <c r="K222" s="16"/>
    </row>
    <row r="223" spans="1:11" ht="15.75" customHeight="1">
      <c r="A223" s="20" t="s">
        <v>153</v>
      </c>
      <c r="B223" s="16"/>
      <c r="C223" s="16"/>
      <c r="D223" s="16"/>
      <c r="E223" s="16"/>
      <c r="F223" s="16"/>
      <c r="G223" s="17"/>
      <c r="H223" s="17"/>
      <c r="I223" s="16"/>
      <c r="J223" s="16"/>
      <c r="K223" s="16"/>
    </row>
    <row r="224" spans="1:11" ht="6.75" customHeight="1">
      <c r="A224" s="20"/>
      <c r="B224" s="16"/>
      <c r="C224" s="16"/>
      <c r="D224" s="16"/>
      <c r="E224" s="16"/>
      <c r="F224" s="16"/>
      <c r="G224" s="17"/>
      <c r="H224" s="17"/>
      <c r="I224" s="16"/>
      <c r="J224" s="16"/>
      <c r="K224" s="16"/>
    </row>
    <row r="225" spans="1:11" ht="15.75" customHeight="1">
      <c r="A225" s="623" t="s">
        <v>7</v>
      </c>
      <c r="B225" s="114" t="s">
        <v>138</v>
      </c>
      <c r="C225" s="114" t="s">
        <v>139</v>
      </c>
      <c r="D225" s="16"/>
      <c r="E225" s="16"/>
      <c r="F225" s="16"/>
      <c r="G225" s="17"/>
      <c r="H225" s="17"/>
      <c r="I225" s="16"/>
      <c r="J225" s="16"/>
      <c r="K225" s="16"/>
    </row>
    <row r="226" spans="1:11" ht="15.75" customHeight="1">
      <c r="A226" s="624"/>
      <c r="B226" s="75">
        <v>45657</v>
      </c>
      <c r="C226" s="75">
        <v>45291</v>
      </c>
      <c r="D226" s="16"/>
      <c r="E226" s="16"/>
      <c r="F226" s="16"/>
      <c r="G226" s="17"/>
      <c r="H226" s="17"/>
      <c r="I226" s="16"/>
      <c r="J226" s="16"/>
      <c r="K226" s="16"/>
    </row>
    <row r="227" spans="1:11" ht="15.75" customHeight="1">
      <c r="A227" s="95" t="s">
        <v>951</v>
      </c>
      <c r="B227" s="63">
        <v>871341318</v>
      </c>
      <c r="C227" s="61"/>
      <c r="D227" s="16"/>
      <c r="E227" s="16"/>
      <c r="F227" s="16"/>
      <c r="G227" s="17"/>
      <c r="H227" s="17"/>
      <c r="I227" s="16"/>
      <c r="J227" s="16"/>
      <c r="K227" s="16"/>
    </row>
    <row r="228" spans="1:11" ht="15.75" customHeight="1">
      <c r="A228" s="95" t="s">
        <v>16</v>
      </c>
      <c r="B228" s="63">
        <v>280609</v>
      </c>
      <c r="C228" s="61"/>
      <c r="D228" s="16"/>
      <c r="E228" s="16"/>
      <c r="F228" s="16"/>
      <c r="G228" s="17"/>
      <c r="H228" s="17"/>
      <c r="I228" s="16"/>
      <c r="J228" s="16"/>
      <c r="K228" s="16"/>
    </row>
    <row r="229" spans="1:11" ht="15.75" customHeight="1">
      <c r="A229" s="97" t="s">
        <v>390</v>
      </c>
      <c r="B229" s="76">
        <v>871621927</v>
      </c>
      <c r="C229" s="76"/>
      <c r="D229" s="16"/>
      <c r="E229" s="16"/>
      <c r="F229" s="16"/>
      <c r="G229" s="17"/>
      <c r="H229" s="17"/>
      <c r="I229" s="16"/>
      <c r="J229" s="16"/>
      <c r="K229" s="16"/>
    </row>
    <row r="230" spans="1:11" ht="15.75" customHeight="1">
      <c r="A230" s="99"/>
      <c r="B230" s="77"/>
      <c r="C230" s="77"/>
      <c r="D230" s="16"/>
      <c r="E230" s="16"/>
      <c r="F230" s="16"/>
      <c r="G230" s="17"/>
      <c r="H230" s="17"/>
      <c r="I230" s="16"/>
      <c r="J230" s="16"/>
      <c r="K230" s="16"/>
    </row>
    <row r="231" spans="1:11" ht="15.75" customHeight="1">
      <c r="A231" s="20" t="s">
        <v>154</v>
      </c>
      <c r="B231" s="16"/>
      <c r="C231" s="16"/>
      <c r="D231" s="16"/>
      <c r="E231" s="16"/>
      <c r="F231" s="16"/>
      <c r="G231" s="17"/>
      <c r="H231" s="17"/>
      <c r="I231" s="16"/>
      <c r="J231" s="16"/>
      <c r="K231" s="16"/>
    </row>
    <row r="232" spans="1:11" ht="15.75" customHeight="1">
      <c r="A232" s="20"/>
      <c r="B232" s="16"/>
      <c r="C232" s="16"/>
      <c r="D232" s="16"/>
      <c r="E232" s="16"/>
      <c r="F232" s="16"/>
      <c r="G232" s="17"/>
      <c r="H232" s="17"/>
      <c r="I232" s="16"/>
      <c r="J232" s="16"/>
      <c r="K232" s="16"/>
    </row>
    <row r="233" spans="1:11" ht="15.75" customHeight="1">
      <c r="A233" s="20"/>
      <c r="B233" s="16"/>
      <c r="C233" s="16"/>
      <c r="D233" s="16"/>
      <c r="E233" s="16"/>
      <c r="F233" s="16"/>
      <c r="G233" s="17"/>
      <c r="H233" s="17"/>
      <c r="I233" s="16"/>
      <c r="J233" s="16"/>
      <c r="K233" s="16"/>
    </row>
    <row r="234" spans="1:11" ht="15.75" customHeight="1">
      <c r="A234" s="87" t="s">
        <v>321</v>
      </c>
      <c r="B234" s="16"/>
      <c r="C234" s="16"/>
      <c r="D234" s="16"/>
      <c r="E234" s="16"/>
      <c r="F234" s="16"/>
      <c r="G234" s="17"/>
      <c r="H234" s="17"/>
      <c r="I234" s="16"/>
      <c r="J234" s="16"/>
      <c r="K234" s="16"/>
    </row>
    <row r="235" spans="1:11" ht="15.75" customHeight="1">
      <c r="A235" s="20"/>
      <c r="B235" s="16"/>
      <c r="C235" s="16"/>
      <c r="D235" s="16"/>
      <c r="E235" s="16"/>
      <c r="F235" s="16"/>
      <c r="G235" s="17"/>
      <c r="H235" s="17"/>
      <c r="I235" s="16"/>
      <c r="J235" s="16"/>
      <c r="K235" s="16"/>
    </row>
    <row r="236" spans="1:11" ht="15.75" customHeight="1">
      <c r="A236" s="20"/>
      <c r="B236" s="16"/>
      <c r="C236" s="16"/>
      <c r="D236" s="16"/>
      <c r="E236" s="16"/>
      <c r="F236" s="16"/>
      <c r="G236" s="17"/>
      <c r="H236" s="17"/>
      <c r="I236" s="16"/>
      <c r="J236" s="16"/>
      <c r="K236" s="16"/>
    </row>
    <row r="237" spans="1:11" ht="15.75" customHeight="1">
      <c r="A237" s="20" t="s">
        <v>155</v>
      </c>
      <c r="B237" s="16"/>
      <c r="C237" s="16"/>
      <c r="D237" s="16"/>
      <c r="E237" s="16"/>
      <c r="F237" s="16"/>
      <c r="G237" s="17"/>
      <c r="H237" s="17"/>
      <c r="I237" s="16"/>
      <c r="J237" s="16"/>
      <c r="K237" s="16"/>
    </row>
    <row r="238" spans="1:11" ht="15.75" customHeight="1">
      <c r="A238" s="20"/>
      <c r="B238" s="16"/>
      <c r="C238" s="16"/>
      <c r="D238" s="16"/>
      <c r="E238" s="16"/>
      <c r="F238" s="16"/>
      <c r="G238" s="17"/>
      <c r="H238" s="17"/>
      <c r="I238" s="16"/>
      <c r="J238" s="16"/>
      <c r="K238" s="16"/>
    </row>
    <row r="239" spans="1:11" ht="15.75" customHeight="1">
      <c r="A239" s="41" t="s">
        <v>277</v>
      </c>
      <c r="B239" s="57" t="s">
        <v>278</v>
      </c>
      <c r="C239" s="57" t="s">
        <v>219</v>
      </c>
      <c r="D239" s="57" t="s">
        <v>279</v>
      </c>
      <c r="E239" s="57" t="s">
        <v>280</v>
      </c>
      <c r="F239" s="57" t="s">
        <v>219</v>
      </c>
      <c r="G239" s="17"/>
      <c r="H239" s="17"/>
      <c r="I239" s="16"/>
      <c r="J239" s="16"/>
      <c r="K239" s="16"/>
    </row>
    <row r="240" spans="1:11" customFormat="1" ht="15.6">
      <c r="A240" s="251" t="s">
        <v>250</v>
      </c>
      <c r="B240" s="157"/>
      <c r="C240" s="157"/>
      <c r="D240" s="158"/>
      <c r="E240" s="158"/>
      <c r="F240" s="159"/>
      <c r="G240" s="160"/>
      <c r="H240" s="160"/>
      <c r="I240" s="161"/>
      <c r="J240" s="161"/>
      <c r="K240" s="161"/>
    </row>
    <row r="241" spans="1:11" customFormat="1" ht="15.6">
      <c r="A241" s="156"/>
      <c r="B241" s="157"/>
      <c r="C241" s="157"/>
      <c r="D241" s="158"/>
      <c r="E241" s="158"/>
      <c r="F241" s="159"/>
      <c r="G241" s="160"/>
      <c r="H241" s="160"/>
      <c r="I241" s="161"/>
      <c r="J241" s="161"/>
      <c r="K241" s="161"/>
    </row>
    <row r="242" spans="1:11" ht="15.6">
      <c r="A242" s="94" t="s">
        <v>281</v>
      </c>
      <c r="B242" s="43"/>
      <c r="C242" s="43"/>
      <c r="D242" s="43"/>
      <c r="E242" s="43"/>
      <c r="F242" s="43"/>
      <c r="G242" s="17"/>
      <c r="H242" s="17"/>
      <c r="I242" s="16"/>
      <c r="J242" s="16"/>
      <c r="K242" s="16"/>
    </row>
    <row r="243" spans="1:11" ht="15.75" customHeight="1">
      <c r="A243" s="91" t="s">
        <v>282</v>
      </c>
      <c r="B243" s="43"/>
      <c r="C243" s="43"/>
      <c r="D243" s="43"/>
      <c r="E243" s="43"/>
      <c r="F243" s="43"/>
      <c r="G243" s="17"/>
      <c r="H243" s="17"/>
      <c r="I243" s="16"/>
      <c r="J243" s="16"/>
      <c r="K243" s="16"/>
    </row>
    <row r="244" spans="1:11" ht="15.75" customHeight="1">
      <c r="A244" s="87"/>
      <c r="B244" s="16"/>
      <c r="C244" s="16"/>
      <c r="D244" s="16"/>
      <c r="E244" s="16"/>
      <c r="F244" s="16"/>
      <c r="G244" s="17"/>
      <c r="H244" s="17"/>
      <c r="I244" s="16"/>
      <c r="J244" s="16"/>
      <c r="K244" s="16"/>
    </row>
    <row r="245" spans="1:11" ht="15.75" customHeight="1">
      <c r="A245" s="20" t="s">
        <v>156</v>
      </c>
      <c r="B245" s="16"/>
      <c r="C245" s="16"/>
      <c r="D245" s="16"/>
      <c r="E245" s="16"/>
      <c r="F245" s="16"/>
      <c r="G245" s="17"/>
      <c r="H245" s="17"/>
      <c r="I245" s="16"/>
      <c r="J245" s="16"/>
      <c r="K245" s="16"/>
    </row>
    <row r="246" spans="1:11" ht="15.75" customHeight="1">
      <c r="A246" s="466" t="s">
        <v>130</v>
      </c>
      <c r="B246" s="467" t="s">
        <v>157</v>
      </c>
      <c r="C246" s="352" t="s">
        <v>158</v>
      </c>
      <c r="D246" s="352" t="s">
        <v>159</v>
      </c>
      <c r="E246" s="352" t="s">
        <v>162</v>
      </c>
      <c r="F246" s="468" t="s">
        <v>160</v>
      </c>
      <c r="G246" s="154"/>
      <c r="H246" s="17"/>
      <c r="I246" s="16"/>
      <c r="J246" s="16"/>
      <c r="K246" s="16"/>
    </row>
    <row r="247" spans="1:11" ht="15.75" customHeight="1">
      <c r="A247" s="251" t="s">
        <v>43</v>
      </c>
      <c r="B247" s="455">
        <v>11337000000</v>
      </c>
      <c r="C247" s="406"/>
      <c r="D247" s="469"/>
      <c r="E247" s="469"/>
      <c r="F247" s="470">
        <v>11337000000</v>
      </c>
      <c r="G247" s="150"/>
      <c r="H247" s="17"/>
      <c r="I247" s="16"/>
      <c r="J247" s="16"/>
      <c r="K247" s="16"/>
    </row>
    <row r="248" spans="1:11" ht="15.75" customHeight="1">
      <c r="A248" s="471" t="s">
        <v>370</v>
      </c>
      <c r="B248" s="472">
        <v>1724549</v>
      </c>
      <c r="C248" s="406">
        <v>0</v>
      </c>
      <c r="D248" s="469"/>
      <c r="E248" s="469"/>
      <c r="F248" s="470">
        <v>1724549</v>
      </c>
      <c r="G248" s="150"/>
      <c r="H248" s="17"/>
      <c r="I248" s="16"/>
      <c r="J248" s="16"/>
      <c r="K248" s="16"/>
    </row>
    <row r="249" spans="1:11" ht="15.75" customHeight="1">
      <c r="A249" s="471" t="s">
        <v>161</v>
      </c>
      <c r="B249" s="469"/>
      <c r="C249" s="406"/>
      <c r="D249" s="469"/>
      <c r="E249" s="469"/>
      <c r="F249" s="470">
        <v>0</v>
      </c>
      <c r="G249" s="150"/>
      <c r="H249" s="17"/>
      <c r="I249" s="16"/>
      <c r="J249" s="16"/>
      <c r="K249" s="16"/>
    </row>
    <row r="250" spans="1:11" ht="15.75" customHeight="1">
      <c r="A250" s="251" t="s">
        <v>162</v>
      </c>
      <c r="B250" s="455"/>
      <c r="C250" s="406"/>
      <c r="D250" s="406"/>
      <c r="E250" s="406"/>
      <c r="F250" s="470">
        <v>0</v>
      </c>
      <c r="G250" s="150"/>
      <c r="H250" s="17"/>
      <c r="I250" s="16"/>
      <c r="J250" s="16"/>
      <c r="K250" s="16"/>
    </row>
    <row r="251" spans="1:11" ht="15.75" customHeight="1">
      <c r="A251" s="471" t="s">
        <v>386</v>
      </c>
      <c r="B251" s="455">
        <v>38648527</v>
      </c>
      <c r="C251" s="404">
        <v>0</v>
      </c>
      <c r="D251" s="406">
        <v>-38648527</v>
      </c>
      <c r="E251" s="469"/>
      <c r="F251" s="470">
        <v>0</v>
      </c>
      <c r="G251" s="150"/>
      <c r="H251" s="17"/>
      <c r="I251" s="16"/>
      <c r="J251" s="16"/>
      <c r="K251" s="16"/>
    </row>
    <row r="252" spans="1:11" ht="15.75" customHeight="1">
      <c r="A252" s="471" t="s">
        <v>164</v>
      </c>
      <c r="B252" s="404"/>
      <c r="C252" s="455">
        <v>923051994</v>
      </c>
      <c r="D252" s="404"/>
      <c r="E252" s="404"/>
      <c r="F252" s="470">
        <v>923051994</v>
      </c>
      <c r="G252" s="150"/>
      <c r="H252" s="17"/>
      <c r="I252" s="16"/>
      <c r="J252" s="16"/>
      <c r="K252" s="16"/>
    </row>
    <row r="253" spans="1:11" ht="15.75" customHeight="1">
      <c r="A253" s="251" t="s">
        <v>165</v>
      </c>
      <c r="B253" s="473">
        <v>4630564</v>
      </c>
      <c r="C253" s="473">
        <v>0</v>
      </c>
      <c r="D253" s="469"/>
      <c r="E253" s="474">
        <v>1932426</v>
      </c>
      <c r="F253" s="470">
        <v>6562990</v>
      </c>
      <c r="G253" s="150"/>
      <c r="H253" s="17"/>
      <c r="I253" s="16"/>
      <c r="J253" s="16"/>
      <c r="K253" s="16"/>
    </row>
    <row r="254" spans="1:11" ht="15.75" customHeight="1">
      <c r="A254" s="251" t="s">
        <v>166</v>
      </c>
      <c r="B254" s="469"/>
      <c r="C254" s="469"/>
      <c r="D254" s="469"/>
      <c r="E254" s="469"/>
      <c r="F254" s="470">
        <v>0</v>
      </c>
      <c r="G254" s="150"/>
      <c r="H254" s="17"/>
      <c r="I254" s="16"/>
      <c r="J254" s="16"/>
      <c r="K254" s="16"/>
    </row>
    <row r="255" spans="1:11" ht="15.75" customHeight="1">
      <c r="A255" s="466" t="s">
        <v>167</v>
      </c>
      <c r="B255" s="475">
        <v>11382003640</v>
      </c>
      <c r="C255" s="475">
        <v>923051994</v>
      </c>
      <c r="D255" s="475">
        <v>-38648527</v>
      </c>
      <c r="E255" s="475">
        <v>1932426</v>
      </c>
      <c r="F255" s="476">
        <v>12268339533</v>
      </c>
      <c r="G255" s="250"/>
      <c r="H255" s="326"/>
      <c r="I255" s="16"/>
      <c r="J255" s="16"/>
      <c r="K255" s="16"/>
    </row>
    <row r="256" spans="1:11" ht="15.75" customHeight="1">
      <c r="A256" s="98"/>
      <c r="B256" s="78"/>
      <c r="C256" s="78"/>
      <c r="D256" s="78"/>
      <c r="E256" s="78"/>
      <c r="F256" s="78"/>
      <c r="G256" s="79"/>
      <c r="H256" s="17"/>
      <c r="I256" s="16"/>
      <c r="J256" s="16"/>
      <c r="K256" s="16"/>
    </row>
    <row r="257" spans="1:11" ht="15.75" customHeight="1">
      <c r="A257" s="20"/>
      <c r="B257" s="40"/>
      <c r="C257" s="81"/>
      <c r="D257" s="16"/>
      <c r="E257" s="40"/>
      <c r="F257" s="40"/>
      <c r="G257" s="17"/>
      <c r="H257" s="17"/>
      <c r="I257" s="16"/>
      <c r="J257" s="16"/>
      <c r="K257" s="16"/>
    </row>
    <row r="258" spans="1:11" ht="15.75" customHeight="1">
      <c r="A258" s="20" t="s">
        <v>168</v>
      </c>
      <c r="B258" s="16"/>
      <c r="C258" s="16"/>
      <c r="D258" s="16"/>
      <c r="E258" s="16"/>
      <c r="F258" s="81"/>
      <c r="G258" s="17"/>
      <c r="H258" s="17"/>
      <c r="I258" s="16"/>
      <c r="J258" s="16"/>
      <c r="K258" s="16"/>
    </row>
    <row r="259" spans="1:11" ht="15.75" customHeight="1">
      <c r="A259" s="20"/>
      <c r="B259" s="16"/>
      <c r="C259" s="16"/>
      <c r="D259" s="16"/>
      <c r="E259" s="16"/>
      <c r="F259" s="16"/>
      <c r="G259" s="17"/>
      <c r="H259" s="17"/>
      <c r="I259" s="16"/>
      <c r="J259" s="16"/>
      <c r="K259" s="16"/>
    </row>
    <row r="260" spans="1:11" ht="15.75" customHeight="1">
      <c r="A260" s="87" t="s">
        <v>321</v>
      </c>
      <c r="B260" s="16"/>
      <c r="C260" s="16"/>
      <c r="D260" s="16"/>
      <c r="E260" s="16"/>
      <c r="F260" s="16"/>
      <c r="G260" s="17"/>
      <c r="H260" s="17"/>
      <c r="I260" s="16"/>
      <c r="J260" s="16"/>
      <c r="K260" s="16"/>
    </row>
    <row r="261" spans="1:11" ht="15.75" customHeight="1">
      <c r="A261" s="20"/>
      <c r="B261" s="16"/>
      <c r="C261" s="16"/>
      <c r="D261" s="16"/>
      <c r="E261" s="16"/>
      <c r="F261" s="16"/>
      <c r="G261" s="17"/>
      <c r="H261" s="17"/>
      <c r="I261" s="16"/>
      <c r="J261" s="16"/>
      <c r="K261" s="16"/>
    </row>
    <row r="262" spans="1:11" ht="15.75" customHeight="1">
      <c r="A262" s="20" t="s">
        <v>169</v>
      </c>
      <c r="B262" s="16"/>
      <c r="C262" s="16"/>
      <c r="D262" s="16"/>
      <c r="E262" s="16"/>
      <c r="F262" s="16"/>
      <c r="G262" s="17"/>
      <c r="H262" s="17"/>
      <c r="I262" s="16"/>
      <c r="J262" s="16"/>
      <c r="K262" s="16"/>
    </row>
    <row r="263" spans="1:11" ht="15.75" customHeight="1">
      <c r="A263" s="20" t="s">
        <v>286</v>
      </c>
      <c r="B263" s="16"/>
      <c r="C263" s="16"/>
      <c r="D263" s="16"/>
      <c r="E263" s="16"/>
      <c r="F263" s="16"/>
      <c r="G263" s="17"/>
      <c r="H263" s="17"/>
      <c r="I263" s="16"/>
      <c r="J263" s="16"/>
      <c r="K263" s="16"/>
    </row>
    <row r="264" spans="1:11" ht="15.75" customHeight="1">
      <c r="A264" s="88" t="s">
        <v>219</v>
      </c>
      <c r="B264" s="60" t="s">
        <v>242</v>
      </c>
      <c r="C264" s="60" t="s">
        <v>243</v>
      </c>
      <c r="D264" s="16"/>
      <c r="E264" s="16"/>
      <c r="F264" s="16"/>
      <c r="G264" s="17"/>
      <c r="H264" s="17"/>
      <c r="I264" s="16"/>
      <c r="J264" s="16"/>
      <c r="K264" s="16"/>
    </row>
    <row r="265" spans="1:11" customFormat="1" ht="15" customHeight="1">
      <c r="A265" s="363" t="s">
        <v>339</v>
      </c>
      <c r="B265" s="158">
        <v>28425355</v>
      </c>
      <c r="C265" s="157"/>
      <c r="D265" s="161"/>
      <c r="E265" s="161"/>
      <c r="F265" s="161"/>
      <c r="G265" s="160"/>
      <c r="H265" s="160"/>
      <c r="I265" s="161"/>
      <c r="J265" s="161"/>
      <c r="K265" s="161"/>
    </row>
    <row r="266" spans="1:11" ht="15.75" customHeight="1">
      <c r="A266" s="288" t="s">
        <v>276</v>
      </c>
      <c r="B266" s="158">
        <v>366050363</v>
      </c>
      <c r="C266" s="365">
        <v>0</v>
      </c>
      <c r="D266" s="16"/>
      <c r="E266" s="16"/>
      <c r="F266" s="16"/>
      <c r="G266" s="17"/>
      <c r="H266" s="17"/>
      <c r="I266" s="16"/>
      <c r="J266" s="16"/>
      <c r="K266" s="16"/>
    </row>
    <row r="267" spans="1:11" ht="15.75" customHeight="1">
      <c r="A267" s="288" t="s">
        <v>376</v>
      </c>
      <c r="B267" s="158">
        <v>254199553</v>
      </c>
      <c r="C267" s="157"/>
      <c r="D267" s="16"/>
      <c r="E267" s="16"/>
      <c r="F267" s="16"/>
      <c r="G267" s="17"/>
      <c r="H267" s="17"/>
      <c r="I267" s="16"/>
      <c r="J267" s="16"/>
      <c r="K267" s="16"/>
    </row>
    <row r="268" spans="1:11" ht="15.75" customHeight="1">
      <c r="A268" s="108" t="s">
        <v>408</v>
      </c>
      <c r="B268" s="158">
        <v>181818182</v>
      </c>
      <c r="C268" s="365">
        <v>351716857</v>
      </c>
      <c r="D268" s="16"/>
      <c r="E268" s="16"/>
      <c r="F268" s="16"/>
      <c r="G268" s="17"/>
      <c r="H268" s="17"/>
      <c r="I268" s="16"/>
      <c r="J268" s="16"/>
      <c r="K268" s="16"/>
    </row>
    <row r="269" spans="1:11" ht="15.75" customHeight="1">
      <c r="A269" s="108" t="s">
        <v>983</v>
      </c>
      <c r="B269" s="365"/>
      <c r="C269" s="365">
        <v>2972500000</v>
      </c>
      <c r="D269" s="16"/>
      <c r="E269" s="16"/>
      <c r="F269" s="16"/>
      <c r="G269" s="17"/>
      <c r="H269" s="17"/>
      <c r="I269" s="16"/>
      <c r="J269" s="16"/>
      <c r="K269" s="16"/>
    </row>
    <row r="270" spans="1:11" ht="15.75" customHeight="1">
      <c r="A270" s="109" t="s">
        <v>495</v>
      </c>
      <c r="B270" s="365">
        <v>0</v>
      </c>
      <c r="C270" s="365">
        <v>360897293</v>
      </c>
      <c r="D270" s="16"/>
      <c r="E270" s="16"/>
      <c r="F270" s="16"/>
      <c r="G270" s="17"/>
      <c r="H270" s="17"/>
      <c r="I270" s="16"/>
      <c r="J270" s="16"/>
      <c r="K270" s="16"/>
    </row>
    <row r="271" spans="1:11" ht="15.75" customHeight="1">
      <c r="A271" s="88" t="s">
        <v>224</v>
      </c>
      <c r="B271" s="80">
        <v>830493453</v>
      </c>
      <c r="C271" s="452">
        <v>3685114150</v>
      </c>
      <c r="D271" s="150"/>
      <c r="E271" s="16"/>
      <c r="F271" s="16"/>
      <c r="G271" s="17"/>
      <c r="H271" s="17"/>
      <c r="I271" s="16"/>
      <c r="J271" s="16"/>
      <c r="K271" s="16"/>
    </row>
    <row r="272" spans="1:11" ht="15.75" customHeight="1">
      <c r="A272" s="20"/>
      <c r="B272" s="40">
        <v>0</v>
      </c>
      <c r="C272" s="161"/>
      <c r="D272" s="81"/>
      <c r="E272" s="16"/>
      <c r="F272" s="16"/>
      <c r="G272" s="17"/>
      <c r="H272" s="17"/>
      <c r="I272" s="16"/>
      <c r="J272" s="16"/>
      <c r="K272" s="16"/>
    </row>
    <row r="273" spans="1:11" ht="15.75" customHeight="1">
      <c r="A273" s="285" t="s">
        <v>171</v>
      </c>
      <c r="B273" s="16"/>
      <c r="C273" s="161"/>
      <c r="D273" s="16"/>
      <c r="E273" s="16"/>
      <c r="F273" s="16"/>
      <c r="G273" s="17"/>
      <c r="H273" s="17"/>
      <c r="I273" s="16"/>
      <c r="J273" s="16"/>
      <c r="K273" s="16"/>
    </row>
    <row r="274" spans="1:11" ht="15.75" customHeight="1">
      <c r="A274" s="88" t="s">
        <v>219</v>
      </c>
      <c r="B274" s="60" t="s">
        <v>242</v>
      </c>
      <c r="C274" s="453" t="s">
        <v>243</v>
      </c>
      <c r="D274" s="16"/>
      <c r="E274" s="16"/>
      <c r="F274" s="16"/>
      <c r="G274" s="17"/>
      <c r="H274" s="17"/>
      <c r="I274" s="16"/>
      <c r="J274" s="16"/>
      <c r="K274" s="16"/>
    </row>
    <row r="275" spans="1:11" customFormat="1" ht="15.75" customHeight="1">
      <c r="A275" s="364" t="s">
        <v>58</v>
      </c>
      <c r="B275" s="365">
        <v>1567131142</v>
      </c>
      <c r="C275" s="365">
        <v>358607425</v>
      </c>
      <c r="D275" s="161"/>
      <c r="E275" s="161"/>
      <c r="F275" s="161"/>
      <c r="G275" s="160"/>
      <c r="H275" s="160"/>
      <c r="I275" s="161"/>
      <c r="J275" s="161"/>
      <c r="K275" s="161"/>
    </row>
    <row r="276" spans="1:11" ht="15.75" customHeight="1">
      <c r="A276" s="109" t="s">
        <v>861</v>
      </c>
      <c r="B276" s="365">
        <v>28487755</v>
      </c>
      <c r="C276" s="365"/>
      <c r="D276" s="16"/>
      <c r="E276" s="16"/>
      <c r="F276" s="16"/>
      <c r="G276" s="17"/>
      <c r="H276" s="17"/>
      <c r="I276" s="16"/>
      <c r="J276" s="16"/>
      <c r="K276" s="16"/>
    </row>
    <row r="277" spans="1:11" ht="15.75" customHeight="1">
      <c r="A277" s="109" t="s">
        <v>861</v>
      </c>
      <c r="B277" s="365">
        <v>23676513</v>
      </c>
      <c r="C277" s="365">
        <v>0</v>
      </c>
      <c r="D277" s="16"/>
      <c r="E277" s="16"/>
      <c r="F277" s="16"/>
      <c r="G277" s="17"/>
      <c r="H277" s="17"/>
      <c r="I277" s="16"/>
      <c r="J277" s="16"/>
      <c r="K277" s="16"/>
    </row>
    <row r="278" spans="1:11" ht="15.75" customHeight="1">
      <c r="A278" s="109" t="s">
        <v>866</v>
      </c>
      <c r="B278" s="365">
        <v>222274</v>
      </c>
      <c r="C278" s="365">
        <v>0</v>
      </c>
      <c r="D278" s="16"/>
      <c r="E278" s="16"/>
      <c r="F278" s="16"/>
      <c r="G278" s="17"/>
      <c r="H278" s="17"/>
      <c r="I278" s="16"/>
      <c r="J278" s="16"/>
      <c r="K278" s="16"/>
    </row>
    <row r="279" spans="1:11" ht="15.75" customHeight="1">
      <c r="A279" s="109" t="s">
        <v>868</v>
      </c>
      <c r="B279" s="365">
        <v>343945087</v>
      </c>
      <c r="C279" s="365">
        <v>58346161</v>
      </c>
      <c r="D279" s="16"/>
      <c r="E279" s="16"/>
      <c r="F279" s="16"/>
      <c r="G279" s="17"/>
      <c r="H279" s="17"/>
      <c r="I279" s="16"/>
      <c r="J279" s="16"/>
      <c r="K279" s="16"/>
    </row>
    <row r="280" spans="1:11" ht="15.75" customHeight="1">
      <c r="A280" s="109" t="s">
        <v>870</v>
      </c>
      <c r="B280" s="365">
        <v>72269152</v>
      </c>
      <c r="C280" s="365">
        <v>14468437</v>
      </c>
      <c r="D280" s="16"/>
      <c r="E280" s="16"/>
      <c r="F280" s="16"/>
      <c r="G280" s="17"/>
      <c r="H280" s="17"/>
      <c r="I280" s="16"/>
      <c r="J280" s="16"/>
      <c r="K280" s="16"/>
    </row>
    <row r="281" spans="1:11" ht="15.75" customHeight="1">
      <c r="A281" s="109" t="s">
        <v>872</v>
      </c>
      <c r="B281" s="365">
        <v>6350944</v>
      </c>
      <c r="C281" s="365"/>
      <c r="D281" s="16"/>
      <c r="E281" s="16"/>
      <c r="F281" s="16"/>
      <c r="G281" s="17"/>
      <c r="H281" s="17"/>
      <c r="I281" s="16"/>
      <c r="J281" s="16"/>
      <c r="K281" s="16"/>
    </row>
    <row r="282" spans="1:11" ht="15.75" customHeight="1">
      <c r="A282" s="109" t="s">
        <v>971</v>
      </c>
      <c r="B282" s="365"/>
      <c r="C282" s="365">
        <v>0</v>
      </c>
      <c r="D282" s="16"/>
      <c r="E282" s="16"/>
      <c r="F282" s="16"/>
      <c r="G282" s="17"/>
      <c r="H282" s="17"/>
      <c r="I282" s="16"/>
      <c r="J282" s="16"/>
      <c r="K282" s="16"/>
    </row>
    <row r="283" spans="1:11" ht="15.75" customHeight="1">
      <c r="A283" s="109" t="s">
        <v>984</v>
      </c>
      <c r="B283" s="365"/>
      <c r="C283" s="365">
        <v>338540658</v>
      </c>
      <c r="D283" s="16"/>
      <c r="E283" s="16"/>
      <c r="F283" s="16"/>
      <c r="G283" s="17"/>
      <c r="H283" s="17"/>
      <c r="I283" s="16"/>
      <c r="J283" s="16"/>
      <c r="K283" s="16"/>
    </row>
    <row r="284" spans="1:11" ht="15.75" customHeight="1">
      <c r="A284" s="109" t="s">
        <v>985</v>
      </c>
      <c r="B284" s="365"/>
      <c r="C284" s="365">
        <v>7909747</v>
      </c>
      <c r="D284" s="16"/>
      <c r="E284" s="16"/>
      <c r="F284" s="16"/>
      <c r="G284" s="17"/>
      <c r="H284" s="17"/>
      <c r="I284" s="16"/>
      <c r="J284" s="16"/>
      <c r="K284" s="16"/>
    </row>
    <row r="285" spans="1:11" ht="15.75" customHeight="1">
      <c r="A285" s="109" t="s">
        <v>1007</v>
      </c>
      <c r="B285" s="365"/>
      <c r="C285" s="365">
        <v>27842959</v>
      </c>
      <c r="D285" s="16"/>
      <c r="E285" s="16"/>
      <c r="F285" s="16"/>
      <c r="G285" s="17"/>
      <c r="H285" s="17"/>
      <c r="I285" s="16"/>
      <c r="J285" s="16"/>
      <c r="K285" s="16"/>
    </row>
    <row r="286" spans="1:11" ht="15.75" customHeight="1">
      <c r="A286" s="88" t="s">
        <v>224</v>
      </c>
      <c r="B286" s="80">
        <v>2042082867</v>
      </c>
      <c r="C286" s="452">
        <v>805715387</v>
      </c>
      <c r="D286" s="81"/>
      <c r="E286" s="81"/>
      <c r="F286" s="81"/>
      <c r="G286" s="17"/>
      <c r="H286" s="17"/>
      <c r="I286" s="16"/>
      <c r="J286" s="16"/>
      <c r="K286" s="16"/>
    </row>
    <row r="287" spans="1:11" ht="15.75" customHeight="1">
      <c r="A287" s="20"/>
      <c r="B287" s="40">
        <v>0</v>
      </c>
      <c r="C287" s="425"/>
      <c r="D287" s="81"/>
      <c r="E287" s="16"/>
      <c r="F287" s="16"/>
      <c r="G287" s="17"/>
      <c r="H287" s="17"/>
      <c r="I287" s="16"/>
      <c r="J287" s="16"/>
      <c r="K287" s="16"/>
    </row>
    <row r="288" spans="1:11" ht="15.75" customHeight="1">
      <c r="A288" s="20"/>
      <c r="B288" s="81"/>
      <c r="C288" s="161"/>
      <c r="D288" s="81"/>
      <c r="E288" s="16"/>
      <c r="F288" s="16"/>
      <c r="G288" s="17"/>
      <c r="H288" s="17"/>
      <c r="I288" s="16"/>
      <c r="J288" s="16"/>
      <c r="K288" s="16"/>
    </row>
    <row r="289" spans="1:11" ht="15.75" customHeight="1">
      <c r="A289" s="20" t="s">
        <v>170</v>
      </c>
      <c r="B289" s="16"/>
      <c r="C289" s="161"/>
      <c r="D289" s="16"/>
      <c r="E289" s="16"/>
      <c r="F289" s="16"/>
      <c r="G289" s="17"/>
      <c r="H289" s="17"/>
      <c r="I289" s="16"/>
      <c r="J289" s="16"/>
      <c r="K289" s="16"/>
    </row>
    <row r="290" spans="1:11" ht="15.75" customHeight="1">
      <c r="A290" s="20"/>
      <c r="B290" s="16"/>
      <c r="C290" s="161"/>
      <c r="D290" s="16"/>
      <c r="E290" s="16"/>
      <c r="F290" s="16"/>
      <c r="G290" s="17"/>
      <c r="H290" s="17"/>
      <c r="I290" s="16"/>
      <c r="J290" s="16"/>
      <c r="K290" s="16"/>
    </row>
    <row r="291" spans="1:11" ht="15.75" customHeight="1">
      <c r="A291" s="88" t="s">
        <v>219</v>
      </c>
      <c r="B291" s="60" t="s">
        <v>242</v>
      </c>
      <c r="C291" s="453" t="s">
        <v>243</v>
      </c>
      <c r="D291" s="16"/>
      <c r="E291" s="16"/>
      <c r="F291" s="16"/>
      <c r="G291" s="17"/>
      <c r="H291" s="17"/>
      <c r="I291" s="16"/>
      <c r="J291" s="16"/>
      <c r="K291" s="16"/>
    </row>
    <row r="292" spans="1:11" ht="15.75" customHeight="1">
      <c r="A292" s="109" t="s">
        <v>496</v>
      </c>
      <c r="B292" s="69">
        <v>19361071</v>
      </c>
      <c r="C292" s="365">
        <v>8045676</v>
      </c>
      <c r="D292" s="81"/>
      <c r="E292" s="16"/>
      <c r="F292" s="16"/>
      <c r="G292" s="17"/>
      <c r="H292" s="17"/>
      <c r="I292" s="16"/>
      <c r="J292" s="16"/>
      <c r="K292" s="16"/>
    </row>
    <row r="293" spans="1:11" ht="15.75" customHeight="1">
      <c r="A293" s="109" t="s">
        <v>497</v>
      </c>
      <c r="B293" s="69">
        <v>0</v>
      </c>
      <c r="C293" s="365">
        <v>0</v>
      </c>
      <c r="D293" s="81"/>
      <c r="E293" s="16"/>
      <c r="F293" s="16"/>
      <c r="G293" s="17"/>
      <c r="H293" s="17"/>
      <c r="I293" s="16"/>
      <c r="J293" s="16"/>
      <c r="K293" s="16"/>
    </row>
    <row r="294" spans="1:11" customFormat="1" ht="15.75" customHeight="1">
      <c r="A294" s="364" t="s">
        <v>61</v>
      </c>
      <c r="B294" s="365">
        <v>1687620611</v>
      </c>
      <c r="C294" s="365">
        <v>0</v>
      </c>
      <c r="D294" s="366"/>
      <c r="E294" s="161"/>
      <c r="F294" s="161"/>
      <c r="G294" s="160"/>
      <c r="H294" s="160"/>
      <c r="I294" s="161"/>
      <c r="J294" s="161"/>
      <c r="K294" s="161"/>
    </row>
    <row r="295" spans="1:11" ht="15.75" customHeight="1">
      <c r="A295" s="88" t="s">
        <v>224</v>
      </c>
      <c r="B295" s="80">
        <v>1706981682</v>
      </c>
      <c r="C295" s="452">
        <v>8045676</v>
      </c>
      <c r="D295" s="81"/>
      <c r="E295" s="81"/>
      <c r="F295" s="16"/>
      <c r="G295" s="17"/>
      <c r="H295" s="17"/>
      <c r="I295" s="16"/>
      <c r="J295" s="16"/>
      <c r="K295" s="16"/>
    </row>
    <row r="296" spans="1:11" ht="15.75" customHeight="1">
      <c r="A296" s="87"/>
      <c r="B296" s="40">
        <v>0</v>
      </c>
      <c r="C296" s="161"/>
      <c r="D296" s="16"/>
      <c r="E296" s="16"/>
      <c r="F296" s="16"/>
      <c r="G296" s="17"/>
      <c r="H296" s="17"/>
      <c r="I296" s="16"/>
      <c r="J296" s="16"/>
      <c r="K296" s="16"/>
    </row>
    <row r="297" spans="1:11" ht="15.75" customHeight="1">
      <c r="A297" s="20" t="s">
        <v>342</v>
      </c>
      <c r="B297" s="16"/>
      <c r="C297" s="161"/>
    </row>
    <row r="298" spans="1:11" ht="15.75" customHeight="1">
      <c r="A298" s="88" t="s">
        <v>981</v>
      </c>
      <c r="B298" s="75" t="s">
        <v>242</v>
      </c>
      <c r="C298" s="454" t="s">
        <v>243</v>
      </c>
      <c r="D298" s="16"/>
      <c r="E298" s="16"/>
      <c r="F298" s="16"/>
      <c r="G298" s="17"/>
      <c r="H298" s="17"/>
      <c r="I298" s="16"/>
      <c r="J298" s="16"/>
      <c r="K298" s="16"/>
    </row>
    <row r="299" spans="1:11" ht="15.75" customHeight="1">
      <c r="A299" s="91" t="s">
        <v>483</v>
      </c>
      <c r="B299" s="63">
        <v>0</v>
      </c>
      <c r="C299" s="455">
        <v>2972500000</v>
      </c>
      <c r="D299" s="16"/>
      <c r="E299" s="16"/>
      <c r="F299" s="16"/>
      <c r="G299" s="17"/>
      <c r="H299" s="17"/>
      <c r="I299" s="16"/>
      <c r="J299" s="16"/>
      <c r="K299" s="16"/>
    </row>
    <row r="300" spans="1:11" ht="15.75" customHeight="1">
      <c r="A300" s="91" t="s">
        <v>377</v>
      </c>
      <c r="B300" s="63">
        <v>498710538</v>
      </c>
      <c r="C300" s="455">
        <v>77707044</v>
      </c>
      <c r="D300" s="16"/>
      <c r="E300" s="16"/>
      <c r="F300" s="16"/>
      <c r="G300" s="17"/>
      <c r="H300" s="17"/>
      <c r="I300" s="16"/>
      <c r="J300" s="16"/>
      <c r="K300" s="16"/>
    </row>
    <row r="301" spans="1:11" ht="15.75" customHeight="1">
      <c r="A301" s="91" t="s">
        <v>967</v>
      </c>
      <c r="B301" s="63">
        <v>263274329</v>
      </c>
      <c r="C301" s="455">
        <v>11680018</v>
      </c>
      <c r="D301" s="40"/>
      <c r="E301" s="16"/>
      <c r="F301" s="16"/>
      <c r="G301" s="17"/>
      <c r="H301" s="17"/>
      <c r="I301" s="16"/>
      <c r="J301" s="16"/>
      <c r="K301" s="16"/>
    </row>
    <row r="302" spans="1:11" ht="15.75" customHeight="1">
      <c r="A302" s="91" t="s">
        <v>475</v>
      </c>
      <c r="B302" s="63">
        <v>222329856</v>
      </c>
      <c r="C302" s="455">
        <v>14924826</v>
      </c>
      <c r="D302" s="16"/>
      <c r="E302" s="16"/>
      <c r="F302" s="16"/>
      <c r="G302" s="17"/>
      <c r="H302" s="17"/>
      <c r="I302" s="16"/>
      <c r="J302" s="16"/>
      <c r="K302" s="16"/>
    </row>
    <row r="303" spans="1:11" ht="15.75" customHeight="1">
      <c r="A303" s="91" t="s">
        <v>66</v>
      </c>
      <c r="B303" s="63">
        <v>7575509</v>
      </c>
      <c r="C303" s="455"/>
      <c r="D303" s="16"/>
      <c r="E303" s="16"/>
      <c r="F303" s="16"/>
      <c r="G303" s="17"/>
      <c r="H303" s="17"/>
      <c r="I303" s="16"/>
      <c r="J303" s="16"/>
      <c r="K303" s="16"/>
    </row>
    <row r="304" spans="1:11" ht="15.75" customHeight="1">
      <c r="A304" s="88" t="s">
        <v>224</v>
      </c>
      <c r="B304" s="80">
        <v>991890232</v>
      </c>
      <c r="C304" s="452">
        <v>3076811888</v>
      </c>
      <c r="D304" s="81"/>
      <c r="E304" s="81"/>
      <c r="F304" s="81"/>
      <c r="G304" s="17"/>
      <c r="H304" s="17"/>
      <c r="I304" s="16"/>
      <c r="J304" s="16"/>
      <c r="K304" s="16"/>
    </row>
    <row r="305" spans="1:11" ht="15.75" customHeight="1">
      <c r="A305" s="20"/>
      <c r="B305" s="40">
        <v>0</v>
      </c>
      <c r="C305" s="161"/>
      <c r="D305" s="16"/>
      <c r="E305" s="16"/>
      <c r="F305" s="16"/>
      <c r="G305" s="17"/>
      <c r="H305" s="17"/>
      <c r="I305" s="16"/>
      <c r="J305" s="16"/>
      <c r="K305" s="16"/>
    </row>
    <row r="306" spans="1:11" ht="15.75" customHeight="1">
      <c r="A306" s="20" t="s">
        <v>172</v>
      </c>
      <c r="B306" s="16"/>
      <c r="C306" s="161"/>
      <c r="D306" s="16"/>
      <c r="E306" s="16"/>
      <c r="F306" s="16"/>
      <c r="G306" s="17"/>
      <c r="H306" s="17"/>
      <c r="I306" s="16"/>
      <c r="J306" s="16"/>
      <c r="K306" s="16"/>
    </row>
    <row r="307" spans="1:11" ht="15.75" customHeight="1">
      <c r="A307" s="88" t="s">
        <v>70</v>
      </c>
      <c r="B307" s="75" t="s">
        <v>242</v>
      </c>
      <c r="C307" s="454" t="s">
        <v>243</v>
      </c>
      <c r="D307" s="40"/>
      <c r="E307" s="16"/>
      <c r="F307" s="16"/>
      <c r="G307" s="17"/>
      <c r="H307" s="17"/>
      <c r="I307" s="16"/>
      <c r="J307" s="16"/>
      <c r="K307" s="16"/>
    </row>
    <row r="308" spans="1:11" ht="15.75" customHeight="1">
      <c r="A308" s="91" t="s">
        <v>504</v>
      </c>
      <c r="B308" s="63">
        <v>0</v>
      </c>
      <c r="C308" s="455">
        <v>787371694</v>
      </c>
      <c r="D308" s="40"/>
      <c r="E308" s="16"/>
      <c r="F308" s="16"/>
      <c r="G308" s="17"/>
      <c r="H308" s="17"/>
      <c r="I308" s="16"/>
      <c r="J308" s="16"/>
      <c r="K308" s="16"/>
    </row>
    <row r="309" spans="1:11" ht="15.75" customHeight="1">
      <c r="A309" s="91" t="s">
        <v>505</v>
      </c>
      <c r="B309" s="63">
        <v>0</v>
      </c>
      <c r="C309" s="455">
        <v>117659088</v>
      </c>
      <c r="D309" s="40"/>
      <c r="E309" s="16"/>
      <c r="F309" s="16"/>
      <c r="G309" s="17"/>
      <c r="H309" s="17"/>
      <c r="I309" s="16"/>
      <c r="J309" s="16"/>
      <c r="K309" s="16"/>
    </row>
    <row r="310" spans="1:11" ht="15.75" customHeight="1">
      <c r="A310" s="91" t="s">
        <v>173</v>
      </c>
      <c r="B310" s="63">
        <v>642840911</v>
      </c>
      <c r="C310" s="455"/>
      <c r="D310" s="40"/>
      <c r="E310" s="40"/>
      <c r="F310" s="16"/>
      <c r="G310" s="17"/>
      <c r="H310" s="17"/>
      <c r="I310" s="16"/>
      <c r="J310" s="16"/>
      <c r="K310" s="16"/>
    </row>
    <row r="311" spans="1:11" ht="15.75" customHeight="1">
      <c r="A311" s="91" t="s">
        <v>388</v>
      </c>
      <c r="B311" s="63">
        <v>1065271579</v>
      </c>
      <c r="C311" s="455">
        <v>216960000</v>
      </c>
      <c r="D311" s="40"/>
      <c r="E311" s="16"/>
      <c r="F311" s="16"/>
      <c r="G311" s="17"/>
      <c r="H311" s="17"/>
      <c r="I311" s="16"/>
      <c r="J311" s="16"/>
      <c r="K311" s="16"/>
    </row>
    <row r="312" spans="1:11" ht="15.75" customHeight="1">
      <c r="A312" s="91" t="s">
        <v>476</v>
      </c>
      <c r="B312" s="63">
        <v>88772629</v>
      </c>
      <c r="C312" s="455">
        <v>18080000</v>
      </c>
      <c r="D312" s="40"/>
      <c r="E312" s="16"/>
      <c r="F312" s="16"/>
      <c r="G312" s="17"/>
      <c r="H312" s="17"/>
      <c r="I312" s="16"/>
      <c r="J312" s="16"/>
      <c r="K312" s="16"/>
    </row>
    <row r="313" spans="1:11" ht="15.75" customHeight="1">
      <c r="A313" s="91" t="s">
        <v>498</v>
      </c>
      <c r="B313" s="63"/>
      <c r="C313" s="455">
        <v>7466667</v>
      </c>
      <c r="D313" s="40"/>
      <c r="E313" s="16"/>
      <c r="F313" s="16"/>
      <c r="G313" s="17"/>
      <c r="H313" s="17"/>
      <c r="I313" s="16"/>
      <c r="J313" s="16"/>
      <c r="K313" s="16"/>
    </row>
    <row r="314" spans="1:11" ht="15.75" customHeight="1">
      <c r="A314" s="91" t="s">
        <v>477</v>
      </c>
      <c r="B314" s="63">
        <v>175769816</v>
      </c>
      <c r="C314" s="455">
        <v>37030400</v>
      </c>
      <c r="D314" s="40"/>
      <c r="E314" s="16"/>
      <c r="F314" s="16"/>
      <c r="G314" s="17"/>
      <c r="H314" s="17"/>
      <c r="I314" s="16"/>
      <c r="J314" s="16"/>
      <c r="K314" s="16"/>
    </row>
    <row r="315" spans="1:11" ht="15.75" customHeight="1">
      <c r="A315" s="91" t="s">
        <v>68</v>
      </c>
      <c r="B315" s="63">
        <v>12000000</v>
      </c>
      <c r="C315" s="455">
        <v>2973215</v>
      </c>
      <c r="D315" s="16"/>
      <c r="E315" s="16"/>
      <c r="F315" s="16"/>
      <c r="G315" s="17"/>
      <c r="H315" s="17"/>
      <c r="I315" s="16"/>
      <c r="J315" s="16"/>
      <c r="K315" s="16"/>
    </row>
    <row r="316" spans="1:11" ht="15.75" customHeight="1">
      <c r="A316" s="91" t="s">
        <v>499</v>
      </c>
      <c r="B316" s="63"/>
      <c r="C316" s="455">
        <v>6090909</v>
      </c>
      <c r="D316" s="16"/>
      <c r="E316" s="16"/>
      <c r="F316" s="16"/>
      <c r="G316" s="17"/>
      <c r="H316" s="17"/>
      <c r="I316" s="16"/>
      <c r="J316" s="16"/>
      <c r="K316" s="16"/>
    </row>
    <row r="317" spans="1:11" ht="15.75" customHeight="1">
      <c r="A317" s="91" t="s">
        <v>389</v>
      </c>
      <c r="B317" s="63">
        <v>63387800</v>
      </c>
      <c r="C317" s="455">
        <v>181818</v>
      </c>
      <c r="D317" s="16"/>
      <c r="E317" s="16"/>
      <c r="F317" s="16"/>
      <c r="G317" s="17"/>
      <c r="H317" s="17"/>
      <c r="I317" s="16"/>
      <c r="J317" s="16"/>
      <c r="K317" s="16"/>
    </row>
    <row r="318" spans="1:11" ht="15.75" customHeight="1">
      <c r="A318" s="91" t="s">
        <v>500</v>
      </c>
      <c r="B318" s="63">
        <v>70427844</v>
      </c>
      <c r="C318" s="455">
        <v>70427842</v>
      </c>
      <c r="D318" s="16"/>
      <c r="E318" s="16"/>
      <c r="F318" s="16"/>
      <c r="G318" s="17"/>
      <c r="H318" s="17"/>
      <c r="I318" s="16"/>
      <c r="J318" s="16"/>
      <c r="K318" s="16"/>
    </row>
    <row r="319" spans="1:11" ht="15.75" customHeight="1">
      <c r="A319" s="91" t="s">
        <v>501</v>
      </c>
      <c r="B319" s="63"/>
      <c r="C319" s="455">
        <v>16571409</v>
      </c>
      <c r="D319" s="16"/>
      <c r="E319" s="16"/>
      <c r="F319" s="16"/>
      <c r="G319" s="17"/>
      <c r="H319" s="17"/>
      <c r="I319" s="16"/>
      <c r="J319" s="16"/>
      <c r="K319" s="16"/>
    </row>
    <row r="320" spans="1:11" ht="15.75" customHeight="1">
      <c r="A320" s="91" t="s">
        <v>502</v>
      </c>
      <c r="B320" s="63"/>
      <c r="C320" s="455">
        <v>6508511</v>
      </c>
      <c r="D320" s="16"/>
      <c r="E320" s="16"/>
      <c r="F320" s="16"/>
      <c r="G320" s="17"/>
      <c r="H320" s="17"/>
      <c r="I320" s="16"/>
      <c r="J320" s="16"/>
      <c r="K320" s="16"/>
    </row>
    <row r="321" spans="1:11" ht="15.75" customHeight="1">
      <c r="A321" s="91" t="s">
        <v>100</v>
      </c>
      <c r="B321" s="63">
        <v>102561333</v>
      </c>
      <c r="C321" s="455">
        <v>5263104</v>
      </c>
      <c r="D321" s="16"/>
      <c r="E321" s="16"/>
      <c r="F321" s="16"/>
      <c r="G321" s="17"/>
      <c r="H321" s="17"/>
      <c r="I321" s="16"/>
      <c r="J321" s="16"/>
      <c r="K321" s="16"/>
    </row>
    <row r="322" spans="1:11" ht="15.75" customHeight="1">
      <c r="A322" s="91" t="s">
        <v>503</v>
      </c>
      <c r="B322" s="63"/>
      <c r="C322" s="455">
        <v>74913180</v>
      </c>
      <c r="D322" s="16"/>
      <c r="E322" s="16"/>
      <c r="F322" s="16"/>
      <c r="G322" s="17"/>
      <c r="H322" s="17"/>
      <c r="I322" s="16"/>
      <c r="J322" s="16"/>
      <c r="K322" s="16"/>
    </row>
    <row r="323" spans="1:11" ht="15.75" customHeight="1">
      <c r="A323" s="91" t="s">
        <v>961</v>
      </c>
      <c r="B323" s="63">
        <v>70487485</v>
      </c>
      <c r="C323" s="455"/>
      <c r="D323" s="16"/>
      <c r="E323" s="16"/>
      <c r="F323" s="16"/>
      <c r="G323" s="17"/>
      <c r="H323" s="17"/>
      <c r="I323" s="16"/>
      <c r="J323" s="16"/>
      <c r="K323" s="16"/>
    </row>
    <row r="324" spans="1:11" ht="15.75" customHeight="1">
      <c r="A324" s="91" t="s">
        <v>74</v>
      </c>
      <c r="B324" s="63">
        <v>857915</v>
      </c>
      <c r="C324" s="455"/>
      <c r="D324" s="16"/>
      <c r="E324" s="16"/>
      <c r="F324" s="16"/>
      <c r="G324" s="17"/>
      <c r="H324" s="17"/>
      <c r="I324" s="16"/>
      <c r="J324" s="16"/>
      <c r="K324" s="16"/>
    </row>
    <row r="325" spans="1:11" ht="15.75" customHeight="1">
      <c r="A325" s="91" t="s">
        <v>1010</v>
      </c>
      <c r="B325" s="63">
        <v>40000</v>
      </c>
      <c r="C325" s="455"/>
      <c r="D325" s="16"/>
      <c r="E325" s="16"/>
      <c r="F325" s="16"/>
      <c r="G325" s="17"/>
      <c r="H325" s="17"/>
      <c r="I325" s="16"/>
      <c r="J325" s="16"/>
      <c r="K325" s="16"/>
    </row>
    <row r="326" spans="1:11" ht="15.75" customHeight="1">
      <c r="A326" s="91" t="s">
        <v>968</v>
      </c>
      <c r="B326" s="63">
        <v>169859808</v>
      </c>
      <c r="C326" s="455"/>
      <c r="D326" s="16"/>
      <c r="E326" s="16"/>
      <c r="F326" s="16"/>
      <c r="G326" s="17"/>
      <c r="H326" s="17"/>
      <c r="I326" s="16"/>
      <c r="J326" s="16"/>
      <c r="K326" s="16"/>
    </row>
    <row r="327" spans="1:11" ht="15.75" customHeight="1">
      <c r="A327" s="91" t="s">
        <v>962</v>
      </c>
      <c r="B327" s="63">
        <v>0</v>
      </c>
      <c r="C327" s="455"/>
      <c r="D327" s="16"/>
      <c r="E327" s="16"/>
      <c r="F327" s="16"/>
      <c r="G327" s="17"/>
      <c r="H327" s="17"/>
      <c r="I327" s="16"/>
      <c r="J327" s="16"/>
      <c r="K327" s="16"/>
    </row>
    <row r="328" spans="1:11" ht="15.75" customHeight="1">
      <c r="A328" s="88" t="s">
        <v>174</v>
      </c>
      <c r="B328" s="76">
        <v>2462277120</v>
      </c>
      <c r="C328" s="456">
        <v>1367497837</v>
      </c>
      <c r="D328" s="40"/>
      <c r="E328" s="40"/>
      <c r="F328" s="40"/>
      <c r="G328" s="17"/>
      <c r="H328" s="17"/>
      <c r="I328" s="16"/>
      <c r="J328" s="16"/>
      <c r="K328" s="16"/>
    </row>
    <row r="329" spans="1:11" ht="15.75" customHeight="1">
      <c r="A329" s="20"/>
      <c r="B329" s="77"/>
      <c r="C329" s="457"/>
      <c r="D329" s="40"/>
      <c r="E329" s="40"/>
      <c r="F329" s="40"/>
      <c r="G329" s="17"/>
      <c r="H329" s="17"/>
      <c r="I329" s="16"/>
      <c r="J329" s="16"/>
      <c r="K329" s="16"/>
    </row>
    <row r="330" spans="1:11" ht="15.75" customHeight="1">
      <c r="A330" s="87"/>
      <c r="B330" s="40"/>
      <c r="C330" s="161"/>
      <c r="D330" s="16"/>
      <c r="E330" s="16"/>
      <c r="F330" s="16"/>
      <c r="G330" s="17"/>
      <c r="H330" s="17"/>
      <c r="I330" s="16"/>
      <c r="J330" s="16"/>
      <c r="K330" s="16"/>
    </row>
    <row r="331" spans="1:11" ht="15.75" customHeight="1">
      <c r="A331" s="285" t="s">
        <v>175</v>
      </c>
      <c r="B331" s="16"/>
      <c r="C331" s="161"/>
      <c r="D331" s="16"/>
      <c r="E331" s="16"/>
      <c r="F331" s="16"/>
      <c r="G331" s="17"/>
      <c r="H331" s="17"/>
      <c r="I331" s="16"/>
      <c r="J331" s="16"/>
      <c r="K331" s="16"/>
    </row>
    <row r="332" spans="1:11" ht="15.75" customHeight="1">
      <c r="A332" s="20"/>
      <c r="B332" s="75" t="s">
        <v>242</v>
      </c>
      <c r="C332" s="454" t="s">
        <v>243</v>
      </c>
      <c r="D332" s="16"/>
      <c r="E332" s="16"/>
      <c r="F332" s="16"/>
      <c r="G332" s="17"/>
      <c r="H332" s="17"/>
      <c r="I332" s="16"/>
      <c r="J332" s="16"/>
      <c r="K332" s="16"/>
    </row>
    <row r="333" spans="1:11" ht="15.75" customHeight="1">
      <c r="A333" s="91" t="s">
        <v>250</v>
      </c>
      <c r="B333" s="253"/>
      <c r="C333" s="157"/>
      <c r="D333" s="16"/>
      <c r="E333" s="16"/>
      <c r="F333" s="16"/>
      <c r="G333" s="17"/>
      <c r="H333" s="17"/>
      <c r="I333" s="16"/>
      <c r="J333" s="16"/>
      <c r="K333" s="16"/>
    </row>
    <row r="334" spans="1:11" ht="15.75" customHeight="1">
      <c r="A334" s="88" t="s">
        <v>167</v>
      </c>
      <c r="B334" s="82">
        <v>0</v>
      </c>
      <c r="C334" s="458">
        <v>0</v>
      </c>
      <c r="D334" s="81"/>
      <c r="E334" s="81"/>
      <c r="F334" s="81"/>
      <c r="G334" s="17"/>
      <c r="H334" s="17"/>
      <c r="I334" s="16"/>
      <c r="J334" s="16"/>
      <c r="K334" s="16"/>
    </row>
    <row r="335" spans="1:11" ht="15.75" customHeight="1">
      <c r="A335" s="20"/>
      <c r="B335" s="16"/>
      <c r="C335" s="161"/>
      <c r="D335" s="16"/>
      <c r="E335" s="16"/>
      <c r="F335" s="16"/>
      <c r="G335" s="17"/>
      <c r="H335" s="17"/>
      <c r="I335" s="16"/>
      <c r="J335" s="16"/>
      <c r="K335" s="16"/>
    </row>
    <row r="336" spans="1:11" ht="15.75" customHeight="1">
      <c r="A336" s="87"/>
      <c r="B336" s="16"/>
      <c r="C336" s="161"/>
      <c r="D336" s="16"/>
      <c r="E336" s="16"/>
      <c r="F336" s="16"/>
      <c r="G336" s="17"/>
      <c r="H336" s="17"/>
      <c r="I336" s="16"/>
      <c r="J336" s="16"/>
      <c r="K336" s="16"/>
    </row>
    <row r="337" spans="1:11" ht="15.75" customHeight="1">
      <c r="A337" s="20" t="s">
        <v>176</v>
      </c>
      <c r="B337" s="16"/>
      <c r="C337" s="161"/>
      <c r="D337" s="16"/>
      <c r="E337" s="16"/>
      <c r="F337" s="16"/>
      <c r="G337" s="17"/>
      <c r="H337" s="17"/>
      <c r="I337" s="16"/>
      <c r="J337" s="16"/>
      <c r="K337" s="16"/>
    </row>
    <row r="338" spans="1:11" ht="15.75" customHeight="1">
      <c r="A338" s="20"/>
      <c r="B338" s="16"/>
      <c r="C338" s="161"/>
      <c r="D338" s="16"/>
      <c r="E338" s="16"/>
      <c r="F338" s="16"/>
      <c r="G338" s="17"/>
      <c r="H338" s="17"/>
      <c r="I338" s="16"/>
      <c r="J338" s="16"/>
      <c r="K338" s="16"/>
    </row>
    <row r="339" spans="1:11" ht="15.75" customHeight="1">
      <c r="A339" s="88" t="s">
        <v>219</v>
      </c>
      <c r="B339" s="114" t="s">
        <v>242</v>
      </c>
      <c r="C339" s="356" t="s">
        <v>243</v>
      </c>
      <c r="D339" s="16"/>
      <c r="E339" s="16"/>
      <c r="F339" s="16"/>
      <c r="G339" s="17"/>
      <c r="H339" s="17"/>
      <c r="I339" s="16"/>
      <c r="J339" s="16"/>
      <c r="K339" s="16"/>
    </row>
    <row r="340" spans="1:11" ht="15.75" customHeight="1">
      <c r="A340" s="108" t="s">
        <v>460</v>
      </c>
      <c r="B340" s="69">
        <v>2462</v>
      </c>
      <c r="C340" s="365">
        <v>6681112</v>
      </c>
      <c r="D340" s="16"/>
      <c r="E340" s="16"/>
      <c r="F340" s="16"/>
      <c r="G340" s="17"/>
      <c r="H340" s="17"/>
      <c r="I340" s="16"/>
      <c r="J340" s="16"/>
      <c r="K340" s="16"/>
    </row>
    <row r="341" spans="1:11" ht="15.75" customHeight="1">
      <c r="A341" s="110" t="s">
        <v>284</v>
      </c>
      <c r="B341" s="69">
        <v>202336194</v>
      </c>
      <c r="C341" s="365">
        <v>3972745</v>
      </c>
      <c r="D341" s="16"/>
      <c r="E341" s="16"/>
      <c r="F341" s="16"/>
      <c r="G341" s="17"/>
      <c r="H341" s="17"/>
      <c r="I341" s="16"/>
      <c r="J341" s="16"/>
      <c r="K341" s="16"/>
    </row>
    <row r="342" spans="1:11" ht="15.75" customHeight="1">
      <c r="A342" s="88" t="s">
        <v>167</v>
      </c>
      <c r="B342" s="80">
        <v>202338656</v>
      </c>
      <c r="C342" s="452">
        <v>10653857</v>
      </c>
      <c r="D342" s="81"/>
      <c r="E342" s="40"/>
      <c r="F342" s="16"/>
      <c r="G342" s="17"/>
      <c r="H342" s="17"/>
      <c r="I342" s="16"/>
      <c r="J342" s="16"/>
      <c r="K342" s="16"/>
    </row>
    <row r="343" spans="1:11" ht="15.75" customHeight="1">
      <c r="A343" s="20"/>
      <c r="B343" s="16"/>
      <c r="C343" s="161"/>
      <c r="D343" s="16"/>
      <c r="E343" s="40"/>
      <c r="F343" s="16"/>
      <c r="G343" s="17"/>
      <c r="H343" s="17"/>
      <c r="I343" s="16"/>
      <c r="J343" s="16"/>
      <c r="K343" s="16"/>
    </row>
    <row r="344" spans="1:11" ht="15.75" customHeight="1">
      <c r="A344" s="20"/>
      <c r="B344" s="16"/>
      <c r="C344" s="161"/>
      <c r="D344" s="16"/>
      <c r="E344" s="16"/>
      <c r="F344" s="16"/>
      <c r="G344" s="17"/>
      <c r="H344" s="17"/>
      <c r="I344" s="16"/>
      <c r="J344" s="16"/>
      <c r="K344" s="16"/>
    </row>
    <row r="345" spans="1:11" ht="15.75" customHeight="1">
      <c r="A345" s="20" t="s">
        <v>177</v>
      </c>
      <c r="B345" s="16"/>
      <c r="C345" s="161"/>
      <c r="D345" s="16"/>
      <c r="E345" s="16"/>
      <c r="F345" s="16"/>
      <c r="G345" s="17"/>
      <c r="H345" s="17"/>
      <c r="I345" s="16"/>
      <c r="J345" s="16"/>
      <c r="K345" s="16"/>
    </row>
    <row r="346" spans="1:11" ht="15.75" customHeight="1">
      <c r="A346" s="20"/>
      <c r="B346" s="16"/>
      <c r="C346" s="161"/>
      <c r="D346" s="16"/>
      <c r="E346" s="16"/>
      <c r="F346" s="16"/>
      <c r="G346" s="17"/>
      <c r="H346" s="17"/>
      <c r="I346" s="16"/>
      <c r="J346" s="16"/>
      <c r="K346" s="16"/>
    </row>
    <row r="347" spans="1:11" ht="15.75" customHeight="1">
      <c r="A347" s="20"/>
      <c r="B347" s="75" t="s">
        <v>242</v>
      </c>
      <c r="C347" s="454" t="s">
        <v>243</v>
      </c>
      <c r="D347" s="16"/>
      <c r="E347" s="16"/>
      <c r="F347" s="16"/>
      <c r="G347" s="17"/>
      <c r="H347" s="17"/>
      <c r="I347" s="16"/>
      <c r="J347" s="16"/>
      <c r="K347" s="16"/>
    </row>
    <row r="348" spans="1:11" ht="15.75" customHeight="1">
      <c r="A348" s="91" t="s">
        <v>341</v>
      </c>
      <c r="B348" s="253">
        <v>0</v>
      </c>
      <c r="C348" s="365">
        <v>2503461484</v>
      </c>
      <c r="D348" s="16"/>
      <c r="E348" s="16"/>
      <c r="F348" s="16"/>
      <c r="G348" s="17"/>
      <c r="H348" s="17"/>
      <c r="I348" s="16"/>
      <c r="J348" s="16"/>
      <c r="K348" s="16"/>
    </row>
    <row r="349" spans="1:11" ht="15.75" customHeight="1">
      <c r="A349" s="91" t="s">
        <v>387</v>
      </c>
      <c r="B349" s="112">
        <v>0</v>
      </c>
      <c r="C349" s="455">
        <v>-2503461484</v>
      </c>
      <c r="D349" s="16"/>
      <c r="E349" s="16"/>
      <c r="F349" s="16"/>
      <c r="G349" s="17"/>
      <c r="H349" s="17"/>
      <c r="I349" s="16"/>
      <c r="J349" s="16"/>
      <c r="K349" s="16"/>
    </row>
    <row r="350" spans="1:11" ht="15.75" customHeight="1">
      <c r="A350" s="88" t="s">
        <v>167</v>
      </c>
      <c r="B350" s="82">
        <v>0</v>
      </c>
      <c r="C350" s="458">
        <v>0</v>
      </c>
      <c r="D350" s="81"/>
      <c r="E350" s="81"/>
      <c r="F350" s="81"/>
      <c r="G350" s="17"/>
      <c r="H350" s="17"/>
      <c r="I350" s="16"/>
      <c r="J350" s="16"/>
      <c r="K350" s="16"/>
    </row>
    <row r="351" spans="1:11" ht="15.75" customHeight="1">
      <c r="A351" s="20"/>
      <c r="B351" s="16"/>
      <c r="C351" s="16"/>
      <c r="D351" s="16"/>
      <c r="E351" s="16"/>
      <c r="F351" s="16"/>
      <c r="G351" s="17"/>
      <c r="H351" s="17"/>
      <c r="I351" s="16"/>
      <c r="J351" s="16"/>
      <c r="K351" s="16"/>
    </row>
    <row r="352" spans="1:11" ht="15.75" customHeight="1">
      <c r="A352" s="20" t="s">
        <v>261</v>
      </c>
      <c r="B352" s="16"/>
      <c r="C352" s="16"/>
      <c r="D352" s="16"/>
      <c r="E352" s="16"/>
      <c r="F352" s="16"/>
      <c r="G352" s="17"/>
      <c r="H352" s="17"/>
      <c r="I352" s="16"/>
      <c r="J352" s="16"/>
      <c r="K352" s="16"/>
    </row>
    <row r="353" spans="1:11" ht="15.75" customHeight="1">
      <c r="A353" s="20" t="s">
        <v>178</v>
      </c>
      <c r="B353" s="16"/>
      <c r="C353" s="16"/>
      <c r="D353" s="16"/>
      <c r="E353" s="16"/>
      <c r="F353" s="16"/>
      <c r="G353" s="17"/>
      <c r="H353" s="17"/>
      <c r="I353" s="16"/>
      <c r="J353" s="16"/>
      <c r="K353" s="16"/>
    </row>
    <row r="354" spans="1:11" ht="15.75" customHeight="1">
      <c r="A354" s="20"/>
      <c r="B354" s="16"/>
      <c r="C354" s="16"/>
      <c r="D354" s="16"/>
      <c r="E354" s="16"/>
      <c r="F354" s="16"/>
      <c r="G354" s="17"/>
      <c r="H354" s="17"/>
      <c r="I354" s="16"/>
      <c r="J354" s="16"/>
      <c r="K354" s="16"/>
    </row>
    <row r="355" spans="1:11" ht="15.75" customHeight="1">
      <c r="A355" s="87" t="s">
        <v>423</v>
      </c>
      <c r="B355" s="16"/>
      <c r="C355" s="16"/>
      <c r="D355" s="16"/>
      <c r="E355" s="16"/>
      <c r="F355" s="16"/>
      <c r="G355" s="17"/>
      <c r="H355" s="17"/>
      <c r="I355" s="16"/>
      <c r="J355" s="16"/>
      <c r="K355" s="16"/>
    </row>
    <row r="356" spans="1:11" ht="15.75" customHeight="1">
      <c r="A356" s="87"/>
      <c r="B356" s="16"/>
      <c r="C356" s="16"/>
      <c r="D356" s="16"/>
      <c r="E356" s="16"/>
      <c r="F356" s="16"/>
      <c r="G356" s="17"/>
      <c r="H356" s="17"/>
      <c r="I356" s="16"/>
      <c r="J356" s="16"/>
      <c r="K356" s="16"/>
    </row>
    <row r="357" spans="1:11" ht="15.75" customHeight="1">
      <c r="A357" s="20" t="s">
        <v>179</v>
      </c>
      <c r="B357" s="16"/>
      <c r="C357" s="16"/>
      <c r="D357" s="16"/>
      <c r="E357" s="16"/>
      <c r="F357" s="16"/>
      <c r="G357" s="17"/>
      <c r="H357" s="17"/>
      <c r="I357" s="16"/>
      <c r="J357" s="16"/>
      <c r="K357" s="16"/>
    </row>
    <row r="358" spans="1:11" ht="15.75" customHeight="1">
      <c r="A358" s="20"/>
      <c r="B358" s="16"/>
      <c r="C358" s="16"/>
      <c r="D358" s="16"/>
      <c r="E358" s="16"/>
      <c r="F358" s="16"/>
      <c r="G358" s="17"/>
      <c r="H358" s="17"/>
      <c r="I358" s="16"/>
      <c r="J358" s="16"/>
      <c r="K358" s="16"/>
    </row>
    <row r="359" spans="1:11" ht="15.75" customHeight="1">
      <c r="A359" s="87" t="s">
        <v>423</v>
      </c>
      <c r="B359" s="16"/>
      <c r="C359" s="16"/>
      <c r="D359" s="16"/>
      <c r="E359" s="16"/>
      <c r="F359" s="16"/>
      <c r="G359" s="17"/>
      <c r="H359" s="17"/>
      <c r="I359" s="16"/>
      <c r="J359" s="16"/>
      <c r="K359" s="16"/>
    </row>
    <row r="360" spans="1:11" ht="15.75" customHeight="1">
      <c r="A360" s="87"/>
      <c r="B360" s="16"/>
      <c r="C360" s="16"/>
      <c r="D360" s="16"/>
      <c r="E360" s="16"/>
      <c r="F360" s="16"/>
      <c r="G360" s="17"/>
      <c r="H360" s="17"/>
      <c r="I360" s="16"/>
      <c r="J360" s="16"/>
      <c r="K360" s="16"/>
    </row>
    <row r="361" spans="1:11" ht="15.75" customHeight="1">
      <c r="A361" s="20" t="s">
        <v>180</v>
      </c>
      <c r="B361" s="16"/>
      <c r="C361" s="16"/>
      <c r="D361" s="16"/>
      <c r="E361" s="16"/>
      <c r="F361" s="16"/>
      <c r="G361" s="17"/>
      <c r="H361" s="17"/>
      <c r="I361" s="16"/>
      <c r="J361" s="16"/>
      <c r="K361" s="16"/>
    </row>
    <row r="362" spans="1:11" ht="15.75" customHeight="1">
      <c r="A362" s="20"/>
      <c r="B362" s="16"/>
      <c r="C362" s="16"/>
      <c r="D362" s="16"/>
      <c r="E362" s="16"/>
      <c r="F362" s="16"/>
      <c r="G362" s="17"/>
      <c r="H362" s="17"/>
      <c r="I362" s="16"/>
      <c r="J362" s="16"/>
      <c r="K362" s="16"/>
    </row>
    <row r="363" spans="1:11" ht="15.75" customHeight="1">
      <c r="A363" s="625" t="s">
        <v>969</v>
      </c>
      <c r="B363" s="625"/>
      <c r="C363" s="625"/>
      <c r="D363" s="16"/>
      <c r="E363" s="16"/>
      <c r="F363" s="16"/>
      <c r="G363" s="17"/>
      <c r="H363" s="17"/>
      <c r="I363" s="16"/>
      <c r="J363" s="16"/>
      <c r="K363" s="16"/>
    </row>
    <row r="364" spans="1:11" ht="15.75" customHeight="1">
      <c r="A364" s="625"/>
      <c r="B364" s="625"/>
      <c r="C364" s="625"/>
      <c r="D364" s="16"/>
      <c r="E364" s="16"/>
      <c r="F364" s="16"/>
      <c r="G364" s="17"/>
      <c r="H364" s="17"/>
      <c r="I364" s="16"/>
      <c r="J364" s="16"/>
      <c r="K364" s="16"/>
    </row>
    <row r="365" spans="1:11" ht="15.75" customHeight="1">
      <c r="A365" s="625"/>
      <c r="B365" s="625"/>
      <c r="C365" s="625"/>
      <c r="D365" s="16"/>
      <c r="E365" s="16"/>
      <c r="F365" s="16"/>
      <c r="G365" s="17"/>
      <c r="H365" s="17"/>
      <c r="I365" s="16"/>
      <c r="J365" s="16"/>
      <c r="K365" s="16"/>
    </row>
    <row r="366" spans="1:11" ht="7.5" customHeight="1">
      <c r="A366" s="625"/>
      <c r="B366" s="625"/>
      <c r="C366" s="625"/>
      <c r="D366" s="20"/>
      <c r="E366" s="20"/>
      <c r="F366" s="20"/>
      <c r="G366" s="20"/>
      <c r="H366" s="20"/>
      <c r="I366" s="20"/>
      <c r="J366" s="20"/>
      <c r="K366" s="16"/>
    </row>
    <row r="367" spans="1:11" ht="4.5" customHeight="1">
      <c r="A367" s="625"/>
      <c r="B367" s="625"/>
      <c r="C367" s="625"/>
      <c r="D367" s="16"/>
      <c r="E367" s="16"/>
      <c r="F367" s="16"/>
      <c r="G367" s="17"/>
      <c r="H367" s="17"/>
      <c r="I367" s="16"/>
      <c r="J367" s="16"/>
      <c r="K367" s="16"/>
    </row>
    <row r="368" spans="1:11" ht="15.75" customHeight="1">
      <c r="A368" s="83" t="s">
        <v>334</v>
      </c>
      <c r="B368" s="16"/>
      <c r="C368" s="16"/>
      <c r="D368" s="16"/>
      <c r="E368" s="16"/>
      <c r="F368" s="16"/>
      <c r="G368" s="17"/>
      <c r="H368" s="17"/>
      <c r="I368" s="16"/>
      <c r="J368" s="16"/>
      <c r="K368" s="16"/>
    </row>
    <row r="369" spans="1:11" ht="15.75" customHeight="1">
      <c r="A369" s="84"/>
      <c r="B369" s="16"/>
      <c r="C369" s="16"/>
      <c r="D369" s="16"/>
      <c r="E369" s="16"/>
      <c r="F369" s="16"/>
      <c r="G369" s="17"/>
      <c r="H369" s="17"/>
      <c r="I369" s="16"/>
      <c r="J369" s="16"/>
      <c r="K369" s="16"/>
    </row>
    <row r="370" spans="1:11" ht="15.75" customHeight="1">
      <c r="A370" s="595" t="s">
        <v>423</v>
      </c>
      <c r="B370" s="595"/>
      <c r="C370" s="595"/>
      <c r="D370" s="595"/>
      <c r="E370" s="85"/>
      <c r="F370" s="85"/>
      <c r="G370" s="17"/>
      <c r="H370" s="17"/>
      <c r="I370" s="16"/>
      <c r="J370" s="16"/>
      <c r="K370" s="16"/>
    </row>
    <row r="371" spans="1:11" ht="15.75" customHeight="1">
      <c r="A371" s="87"/>
      <c r="B371" s="16"/>
      <c r="C371" s="16"/>
      <c r="D371" s="16"/>
      <c r="E371" s="16"/>
      <c r="F371" s="16"/>
      <c r="G371" s="17"/>
      <c r="H371" s="17"/>
      <c r="I371" s="16"/>
      <c r="J371" s="16"/>
      <c r="K371" s="16"/>
    </row>
    <row r="372" spans="1:11" ht="15.75" customHeight="1">
      <c r="A372" s="83" t="s">
        <v>335</v>
      </c>
      <c r="B372" s="16"/>
      <c r="C372" s="16"/>
      <c r="D372" s="16"/>
      <c r="E372" s="16"/>
      <c r="F372" s="16"/>
      <c r="G372" s="17"/>
      <c r="H372" s="17"/>
      <c r="I372" s="16"/>
      <c r="J372" s="16"/>
      <c r="K372" s="16"/>
    </row>
    <row r="373" spans="1:11" ht="15.75" customHeight="1">
      <c r="A373" s="595" t="s">
        <v>181</v>
      </c>
      <c r="B373" s="595"/>
      <c r="C373" s="595"/>
      <c r="D373" s="595"/>
      <c r="E373" s="21"/>
      <c r="F373" s="21"/>
      <c r="G373" s="17"/>
      <c r="H373" s="17"/>
      <c r="I373" s="16"/>
      <c r="J373" s="16"/>
      <c r="K373" s="16"/>
    </row>
    <row r="374" spans="1:11" ht="15.75" customHeight="1">
      <c r="A374" s="595"/>
      <c r="B374" s="595"/>
      <c r="C374" s="595"/>
      <c r="D374" s="595"/>
      <c r="E374" s="21"/>
      <c r="F374" s="21"/>
      <c r="G374" s="17"/>
      <c r="H374" s="17"/>
      <c r="I374" s="16"/>
      <c r="J374" s="16"/>
      <c r="K374" s="16"/>
    </row>
    <row r="375" spans="1:11" ht="15.75" customHeight="1">
      <c r="A375" s="87"/>
      <c r="B375" s="16"/>
      <c r="C375" s="16"/>
      <c r="D375" s="16"/>
      <c r="E375" s="16"/>
      <c r="F375" s="16"/>
      <c r="G375" s="17"/>
      <c r="H375" s="17"/>
      <c r="I375" s="16"/>
      <c r="J375" s="16"/>
      <c r="K375" s="16"/>
    </row>
    <row r="376" spans="1:11" ht="15.75" customHeight="1">
      <c r="A376" s="83" t="s">
        <v>264</v>
      </c>
      <c r="B376" s="16"/>
      <c r="C376" s="16"/>
      <c r="D376" s="16"/>
      <c r="E376" s="16"/>
      <c r="F376" s="16"/>
      <c r="G376" s="17"/>
      <c r="H376" s="17"/>
      <c r="I376" s="16"/>
      <c r="J376" s="16"/>
      <c r="K376" s="16"/>
    </row>
    <row r="377" spans="1:11" ht="15.75" customHeight="1">
      <c r="A377" s="87"/>
      <c r="B377" s="16"/>
      <c r="C377" s="16"/>
      <c r="D377" s="16"/>
      <c r="E377" s="16"/>
      <c r="F377" s="16"/>
      <c r="G377" s="17"/>
      <c r="H377" s="17"/>
      <c r="I377" s="16"/>
      <c r="J377" s="16"/>
      <c r="K377" s="16"/>
    </row>
    <row r="378" spans="1:11" ht="15.75" customHeight="1">
      <c r="A378" s="595" t="s">
        <v>423</v>
      </c>
      <c r="B378" s="595"/>
      <c r="C378" s="595"/>
      <c r="D378" s="595"/>
      <c r="E378" s="16"/>
      <c r="F378" s="16"/>
      <c r="G378" s="17"/>
      <c r="H378" s="17"/>
      <c r="I378" s="16"/>
      <c r="J378" s="16"/>
      <c r="K378" s="16"/>
    </row>
    <row r="379" spans="1:11" ht="15.75" customHeight="1">
      <c r="A379" s="87"/>
      <c r="B379" s="16"/>
      <c r="C379" s="16"/>
      <c r="D379" s="16"/>
      <c r="E379" s="16"/>
      <c r="F379" s="16"/>
      <c r="G379" s="17"/>
      <c r="H379" s="17"/>
      <c r="I379" s="16"/>
      <c r="J379" s="16"/>
      <c r="K379" s="16"/>
    </row>
    <row r="380" spans="1:11" ht="15.75" customHeight="1">
      <c r="A380" s="83" t="s">
        <v>263</v>
      </c>
      <c r="B380" s="16"/>
      <c r="C380" s="16"/>
      <c r="D380" s="16"/>
      <c r="E380" s="16"/>
      <c r="F380" s="16"/>
      <c r="G380" s="17"/>
      <c r="H380" s="17"/>
      <c r="I380" s="16"/>
      <c r="J380" s="16"/>
      <c r="K380" s="16"/>
    </row>
    <row r="381" spans="1:11" ht="15.75" customHeight="1">
      <c r="A381" s="87"/>
      <c r="B381" s="16"/>
      <c r="C381" s="16"/>
      <c r="D381" s="16"/>
      <c r="E381" s="16"/>
      <c r="F381" s="16"/>
      <c r="G381" s="17"/>
      <c r="H381" s="17"/>
      <c r="I381" s="16"/>
      <c r="J381" s="16"/>
      <c r="K381" s="16"/>
    </row>
    <row r="382" spans="1:11" ht="15.75" customHeight="1">
      <c r="A382" s="595" t="s">
        <v>423</v>
      </c>
      <c r="B382" s="595"/>
      <c r="C382" s="595"/>
      <c r="D382" s="595"/>
      <c r="E382" s="16"/>
      <c r="F382" s="16"/>
      <c r="G382" s="17"/>
      <c r="H382" s="17"/>
      <c r="I382" s="16"/>
      <c r="J382" s="16"/>
      <c r="K382" s="16"/>
    </row>
    <row r="383" spans="1:11" ht="15.75" customHeight="1">
      <c r="A383" s="87"/>
      <c r="B383" s="16"/>
      <c r="C383" s="16"/>
      <c r="D383" s="16"/>
      <c r="E383" s="16"/>
      <c r="F383" s="16"/>
      <c r="G383" s="17"/>
      <c r="H383" s="17"/>
      <c r="I383" s="16"/>
      <c r="J383" s="16"/>
      <c r="K383" s="16"/>
    </row>
    <row r="384" spans="1:11" ht="15.75" customHeight="1">
      <c r="A384" s="83" t="s">
        <v>262</v>
      </c>
      <c r="B384" s="16"/>
      <c r="C384" s="16"/>
      <c r="D384" s="16"/>
      <c r="E384" s="16"/>
      <c r="F384" s="16"/>
      <c r="G384" s="17"/>
      <c r="H384" s="17"/>
      <c r="I384" s="16"/>
      <c r="J384" s="16"/>
      <c r="K384" s="16"/>
    </row>
    <row r="385" spans="1:11" ht="15.75" customHeight="1">
      <c r="A385" s="20"/>
      <c r="B385" s="16"/>
      <c r="C385" s="16"/>
      <c r="D385" s="16"/>
      <c r="E385" s="16"/>
      <c r="F385" s="16"/>
      <c r="G385" s="17"/>
      <c r="H385" s="17"/>
      <c r="I385" s="16"/>
      <c r="J385" s="16"/>
      <c r="K385" s="16"/>
    </row>
    <row r="386" spans="1:11" ht="15.75" customHeight="1">
      <c r="A386" s="595" t="s">
        <v>182</v>
      </c>
      <c r="B386" s="595"/>
      <c r="C386" s="595"/>
      <c r="D386" s="595"/>
      <c r="E386" s="21"/>
      <c r="F386" s="21"/>
      <c r="G386" s="17"/>
      <c r="H386" s="17"/>
      <c r="I386" s="16"/>
      <c r="J386" s="16"/>
      <c r="K386" s="16"/>
    </row>
    <row r="387" spans="1:11" ht="15.75" customHeight="1">
      <c r="A387" s="87"/>
      <c r="B387" s="16"/>
      <c r="C387" s="16"/>
      <c r="D387" s="16"/>
      <c r="E387" s="16"/>
      <c r="F387" s="16"/>
      <c r="G387" s="17"/>
      <c r="H387" s="17"/>
      <c r="I387" s="16"/>
      <c r="J387" s="16"/>
      <c r="K387" s="16"/>
    </row>
    <row r="388" spans="1:11" ht="15.75" customHeight="1">
      <c r="A388" s="20"/>
      <c r="B388" s="16"/>
      <c r="C388" s="16"/>
      <c r="D388" s="16"/>
      <c r="E388" s="16"/>
      <c r="F388" s="16"/>
      <c r="G388" s="17"/>
      <c r="H388" s="17"/>
      <c r="I388" s="16"/>
      <c r="J388" s="16"/>
      <c r="K388" s="16"/>
    </row>
    <row r="389" spans="1:11" ht="15.75" customHeight="1">
      <c r="A389" s="87"/>
      <c r="B389" s="16"/>
      <c r="C389" s="16"/>
      <c r="D389" s="16"/>
      <c r="E389" s="16"/>
      <c r="F389" s="16"/>
      <c r="G389" s="17"/>
      <c r="H389" s="17"/>
      <c r="I389" s="16"/>
      <c r="J389" s="16"/>
      <c r="K389" s="16"/>
    </row>
  </sheetData>
  <mergeCells count="27">
    <mergeCell ref="B151:F151"/>
    <mergeCell ref="E55:E56"/>
    <mergeCell ref="A386:D386"/>
    <mergeCell ref="A197:A198"/>
    <mergeCell ref="A370:D370"/>
    <mergeCell ref="A225:A226"/>
    <mergeCell ref="A378:D378"/>
    <mergeCell ref="A382:D382"/>
    <mergeCell ref="A373:D374"/>
    <mergeCell ref="A363:C367"/>
    <mergeCell ref="A151:A152"/>
    <mergeCell ref="G151:K151"/>
    <mergeCell ref="A66:A67"/>
    <mergeCell ref="A5:G5"/>
    <mergeCell ref="A205:A206"/>
    <mergeCell ref="B205:B206"/>
    <mergeCell ref="C205:C206"/>
    <mergeCell ref="A14:B14"/>
    <mergeCell ref="A186:A187"/>
    <mergeCell ref="A55:A56"/>
    <mergeCell ref="B55:B56"/>
    <mergeCell ref="C55:C56"/>
    <mergeCell ref="B66:B67"/>
    <mergeCell ref="A136:A137"/>
    <mergeCell ref="A176:A177"/>
    <mergeCell ref="D55:D56"/>
    <mergeCell ref="A128:A129"/>
  </mergeCells>
  <pageMargins left="0.7" right="0.7" top="0.75" bottom="0.75" header="0.3" footer="0.3"/>
  <pageSetup paperSize="9" scale="40" orientation="portrait" r:id="rId1"/>
  <legacyDrawing r:id="rId2"/>
</worksheet>
</file>

<file path=_xmlsignatures/_rels/origin.sigs.rels><?xml version="1.0" encoding="UTF-8" standalone="yes"?>
<Relationships xmlns="http://schemas.openxmlformats.org/package/2006/relationships"><Relationship Id="rId13" Type="http://schemas.openxmlformats.org/package/2006/relationships/digital-signature/signature" Target="sig13.xml"/><Relationship Id="rId18" Type="http://schemas.openxmlformats.org/package/2006/relationships/digital-signature/signature" Target="sig18.xml"/><Relationship Id="rId26" Type="http://schemas.openxmlformats.org/package/2006/relationships/digital-signature/signature" Target="sig26.xml"/><Relationship Id="rId3" Type="http://schemas.openxmlformats.org/package/2006/relationships/digital-signature/signature" Target="sig3.xml"/><Relationship Id="rId21" Type="http://schemas.openxmlformats.org/package/2006/relationships/digital-signature/signature" Target="sig21.xml"/><Relationship Id="rId34" Type="http://schemas.openxmlformats.org/package/2006/relationships/digital-signature/signature" Target="sig34.xml"/><Relationship Id="rId7" Type="http://schemas.openxmlformats.org/package/2006/relationships/digital-signature/signature" Target="sig7.xml"/><Relationship Id="rId12" Type="http://schemas.openxmlformats.org/package/2006/relationships/digital-signature/signature" Target="sig12.xml"/><Relationship Id="rId17" Type="http://schemas.openxmlformats.org/package/2006/relationships/digital-signature/signature" Target="sig17.xml"/><Relationship Id="rId25" Type="http://schemas.openxmlformats.org/package/2006/relationships/digital-signature/signature" Target="sig25.xml"/><Relationship Id="rId33" Type="http://schemas.openxmlformats.org/package/2006/relationships/digital-signature/signature" Target="sig33.xml"/><Relationship Id="rId2" Type="http://schemas.openxmlformats.org/package/2006/relationships/digital-signature/signature" Target="sig2.xml"/><Relationship Id="rId16" Type="http://schemas.openxmlformats.org/package/2006/relationships/digital-signature/signature" Target="sig16.xml"/><Relationship Id="rId20" Type="http://schemas.openxmlformats.org/package/2006/relationships/digital-signature/signature" Target="sig20.xml"/><Relationship Id="rId29" Type="http://schemas.openxmlformats.org/package/2006/relationships/digital-signature/signature" Target="sig29.xml"/><Relationship Id="rId1" Type="http://schemas.openxmlformats.org/package/2006/relationships/digital-signature/signature" Target="sig1.xml"/><Relationship Id="rId6" Type="http://schemas.openxmlformats.org/package/2006/relationships/digital-signature/signature" Target="sig6.xml"/><Relationship Id="rId11" Type="http://schemas.openxmlformats.org/package/2006/relationships/digital-signature/signature" Target="sig11.xml"/><Relationship Id="rId24" Type="http://schemas.openxmlformats.org/package/2006/relationships/digital-signature/signature" Target="sig24.xml"/><Relationship Id="rId32" Type="http://schemas.openxmlformats.org/package/2006/relationships/digital-signature/signature" Target="sig32.xml"/><Relationship Id="rId5" Type="http://schemas.openxmlformats.org/package/2006/relationships/digital-signature/signature" Target="sig5.xml"/><Relationship Id="rId15" Type="http://schemas.openxmlformats.org/package/2006/relationships/digital-signature/signature" Target="sig15.xml"/><Relationship Id="rId23" Type="http://schemas.openxmlformats.org/package/2006/relationships/digital-signature/signature" Target="sig23.xml"/><Relationship Id="rId28" Type="http://schemas.openxmlformats.org/package/2006/relationships/digital-signature/signature" Target="sig28.xml"/><Relationship Id="rId10" Type="http://schemas.openxmlformats.org/package/2006/relationships/digital-signature/signature" Target="sig10.xml"/><Relationship Id="rId19" Type="http://schemas.openxmlformats.org/package/2006/relationships/digital-signature/signature" Target="sig19.xml"/><Relationship Id="rId31" Type="http://schemas.openxmlformats.org/package/2006/relationships/digital-signature/signature" Target="sig31.xml"/><Relationship Id="rId4" Type="http://schemas.openxmlformats.org/package/2006/relationships/digital-signature/signature" Target="sig4.xml"/><Relationship Id="rId9" Type="http://schemas.openxmlformats.org/package/2006/relationships/digital-signature/signature" Target="sig9.xml"/><Relationship Id="rId14" Type="http://schemas.openxmlformats.org/package/2006/relationships/digital-signature/signature" Target="sig14.xml"/><Relationship Id="rId22" Type="http://schemas.openxmlformats.org/package/2006/relationships/digital-signature/signature" Target="sig22.xml"/><Relationship Id="rId27" Type="http://schemas.openxmlformats.org/package/2006/relationships/digital-signature/signature" Target="sig27.xml"/><Relationship Id="rId30" Type="http://schemas.openxmlformats.org/package/2006/relationships/digital-signature/signature" Target="sig30.xml"/><Relationship Id="rId35" Type="http://schemas.openxmlformats.org/package/2006/relationships/digital-signature/signature" Target="sig35.xml"/><Relationship Id="rId8" Type="http://schemas.openxmlformats.org/package/2006/relationships/digital-signature/signature" Target="sig8.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PjeF6mr/TOYuIUXTwUDCGyCLlqqRNrDyG3PY+ILkvjSfsiHuxYcA56E3y5jRfhwJznvi6WosFH5p
fkBIWfGMMg==</DigestValue>
    </Reference>
    <Reference Type="http://www.w3.org/2000/09/xmldsig#Object" URI="#idOfficeObject">
      <DigestMethod Algorithm="http://www.w3.org/2001/04/xmlenc#sha512"/>
      <DigestValue>4KEfIOv7AQW7dswRnWNsze/S6Rk1uPVfD85tUIxSyoFoEENGYaL1UUNYSh9W7uKfXVlLL6aKxr5G
EKNl/1+wuA==</DigestValue>
    </Reference>
    <Reference Type="http://uri.etsi.org/01903#SignedProperties" URI="#idSignedProperties">
      <Transforms>
        <Transform Algorithm="http://www.w3.org/TR/2001/REC-xml-c14n-20010315"/>
      </Transforms>
      <DigestMethod Algorithm="http://www.w3.org/2001/04/xmlenc#sha512"/>
      <DigestValue>rCpaOqQKiT4hB7f/u26hp4K3S09lKa19HYBBQzCPzqgFOVw8075oPo1Hdd2mUlxma2mw3+qsZ0Ma
B+M6XKhaXg==</DigestValue>
    </Reference>
    <Reference Type="http://www.w3.org/2000/09/xmldsig#Object" URI="#idValidSigLnImg">
      <DigestMethod Algorithm="http://www.w3.org/2001/04/xmlenc#sha512"/>
      <DigestValue>a4h3E8eoAXDqjCYF/ABliAqzO8GlorxowEJW/Ke7+tA/+kn9JpbShmDVi+p+LgbdGR8DHSWFTL0e
IAY8qF2enQ==</DigestValue>
    </Reference>
    <Reference Type="http://www.w3.org/2000/09/xmldsig#Object" URI="#idInvalidSigLnImg">
      <DigestMethod Algorithm="http://www.w3.org/2001/04/xmlenc#sha512"/>
      <DigestValue>4/Ai198Sgf5cShbXMMrCVQCXYTyiMmKvcW1qQKta1NDvjuQJ8QBHAGOuR1iMFA9Ds+QH0L+LexT0
hCeMySQh2A==</DigestValue>
    </Reference>
  </SignedInfo>
  <SignatureValue>NxedAlS8z1ZUv1JGca/Ll8DdwS3wV2kEQupEHlFq37pk5uNI/9uDyP0c8BIFJj+TRx68N+uysGsE
p++DrMCjWLMICmEMHRQx9liAGUf4/HrYs3OhaLr5epAk6SpZYlqZjZuILPtjpVCpOrOftZC1KTso
sJ2MW5ti2SYDKnWWKAw5ooszHr2iYfdp0Aq7VbK5TZPOEAbx9jp2fbDg9wikA830tOzKI685qcuk
NAwqgWfe+9qMLvikGK20hRoiJX9ISuKMvGz8hSf+/i8akFGIUF+sit1URiSa9RSp9lumnk+gsQgV
2VuE6hAQKmCzwo4AiBoSFAiKZA+BHdXdZRLOEA==</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2025-03-28T15:35:09Z</mdssi:Value>
        </mdssi:SignatureTime>
      </SignatureProperty>
    </SignatureProperties>
  </Object>
  <Object Id="idOfficeObject">
    <SignatureProperties>
      <SignatureProperty Id="idOfficeV1Details" Target="#idPackageSignature">
        <SignatureInfoV1 xmlns="http://schemas.microsoft.com/office/2006/digsig">
          <SetupID>{808E2003-FCEB-4D4D-9C3F-473413A9C2C8}</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2025-03-28T15:35:09Z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Vg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k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0.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bUIMXrBEZY6IDhd/Wi2jxabjLiUUyXaeb+5LO0TPadg=</DigestValue>
    </Reference>
    <Reference Type="http://www.w3.org/2000/09/xmldsig#Object" URI="#idOfficeObject">
      <DigestMethod Algorithm="http://www.w3.org/2001/04/xmlenc#sha256"/>
      <DigestValue>wXVx6/izW1BRN182RmoZpdftk8TB5rDeSaP58yTu8fQ=</DigestValue>
    </Reference>
    <Reference Type="http://uri.etsi.org/01903#SignedProperties" URI="#idSignedProperties">
      <Transforms>
        <Transform Algorithm="http://www.w3.org/TR/2001/REC-xml-c14n-20010315"/>
      </Transforms>
      <DigestMethod Algorithm="http://www.w3.org/2001/04/xmlenc#sha256"/>
      <DigestValue>cg0KIzVnsSJeSIJroZQVAufE7dRLoe4ypL4fwrSii2U=</DigestValue>
    </Reference>
    <Reference Type="http://www.w3.org/2000/09/xmldsig#Object" URI="#idValidSigLnImg">
      <DigestMethod Algorithm="http://www.w3.org/2001/04/xmlenc#sha256"/>
      <DigestValue>shCxZDLGlofjnRa9ls1RsD6TXeIVpdG9SD246fu+6Xc=</DigestValue>
    </Reference>
    <Reference Type="http://www.w3.org/2000/09/xmldsig#Object" URI="#idInvalidSigLnImg">
      <DigestMethod Algorithm="http://www.w3.org/2001/04/xmlenc#sha256"/>
      <DigestValue>ZnbM+0oeMr4a3+YOr+aViZ6uBi81GL66RtGt81geRqE=</DigestValue>
    </Reference>
  </SignedInfo>
  <SignatureValue>FXgkNHpgFqvI+whZ4E1UfaDZHPM0N7LSiXM0UALbA/X0RY0cfOdcnMBQlzMXR7GP8p+9qX85micF
wavpwoRMD4qJ1PwaIly+z1l0q//IhutvSv1491mg2BMzfavdKvUzdX44FHCn2t2EOta64V9vqML2
Mu53tnS6aDZjXii+/dyDkv8gPoshS5VI/nSiODKt7NalhKbs+7hIqRBiSgCO94EkVxAyV0QKZFxe
f86/HedLk2TE2aRUxcOn7ItM656y9ydWgWyV7Ng9BN50UVUQ2ssyw4x3SzeALJ1wemIWIyAr4v3K
uYm2ppYQj0n+TEQK9poz6dUpznFMYPty2L1wDA==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2025-03-28T15:58:34Z</mdssi:Value>
        </mdssi:SignatureTime>
      </SignatureProperty>
    </SignatureProperties>
  </Object>
  <Object Id="idOfficeObject">
    <SignatureProperties>
      <SignatureProperty Id="idOfficeV1Details" Target="#idPackageSignature">
        <SignatureInfoV1 xmlns="http://schemas.microsoft.com/office/2006/digsig">
          <SetupID>{5F6E70F4-9CFA-4C0D-8035-F132427F0A74}</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2025-03-28T15:58:34Z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AAA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PYv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1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jE5AFULNl6QNNI1t0Rt4GLR0P157EFI05iLEDRDOMhw=</DigestValue>
    </Reference>
    <Reference Type="http://www.w3.org/2000/09/xmldsig#Object" URI="#idOfficeObject">
      <DigestMethod Algorithm="http://www.w3.org/2001/04/xmlenc#sha256"/>
      <DigestValue>TF1xPsrhPc14xXF+XONN0pRpBiiYobZNvIIi5Vz4TDo=</DigestValue>
    </Reference>
    <Reference Type="http://uri.etsi.org/01903#SignedProperties" URI="#idSignedProperties">
      <Transforms>
        <Transform Algorithm="http://www.w3.org/TR/2001/REC-xml-c14n-20010315"/>
      </Transforms>
      <DigestMethod Algorithm="http://www.w3.org/2001/04/xmlenc#sha256"/>
      <DigestValue>n4Jz5QiBhKIcu8L+sNbiS1G0xyb9WhSE6HWEJgwxPYs=</DigestValue>
    </Reference>
    <Reference Type="http://www.w3.org/2000/09/xmldsig#Object" URI="#idValidSigLnImg">
      <DigestMethod Algorithm="http://www.w3.org/2001/04/xmlenc#sha256"/>
      <DigestValue>8c+b0BqhBCXL3lgO6ew2bOwXFsFCy0oUO5V0fb/5oAU=</DigestValue>
    </Reference>
    <Reference Type="http://www.w3.org/2000/09/xmldsig#Object" URI="#idInvalidSigLnImg">
      <DigestMethod Algorithm="http://www.w3.org/2001/04/xmlenc#sha256"/>
      <DigestValue>aYoXYEl01lj1PLdqoWsMJhoODR+Ojpfu3K36yAPe/b4=</DigestValue>
    </Reference>
  </SignedInfo>
  <SignatureValue>WPGdCeNsCyrwZbiWPuULVxOJbsrSVLMNizamPZFsfJ5dLwSf64xAzUPe1ssxfm5iMiJDv2+/gYZK
1zUGVmCaLJw5CNCLQ7IHMMQtippWvhg+wGwx6izLxcI9pKfogp/aB7iRQpzwA2tRCS3aediG8gs3
FoknmWPWVWoaiPpqqgI8YUaDjY8hd/lxiNtG8nn7WsNyu1XCGPxDyn0xtbOAjhbVTOdTSgGFoF/V
gQSlzHdrougIceLWloWDv3mlXPW5EuyyUPuyJ76pJ2v+ZavJfvdc/tpkDUgRHuFSlYgAKfYYiYQK
bKatsiRUXwBOP4f8hxLk0GjtW39OqLG0SZ+RSQ==</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2025-03-28T15:58:46Z</mdssi:Value>
        </mdssi:SignatureTime>
      </SignatureProperty>
    </SignatureProperties>
  </Object>
  <Object Id="idOfficeObject">
    <SignatureProperties>
      <SignatureProperty Id="idOfficeV1Details" Target="#idPackageSignature">
        <SignatureInfoV1 xmlns="http://schemas.microsoft.com/office/2006/digsig">
          <SetupID>{CFC4BBF6-4DAA-4DC4-92C8-4AF531F34339}</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2025-03-28T15:58:46Z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ByZw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D48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1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Z38t7e5UiOabyPcug3mGtYmHFmT6YdkauwoLpLkxxzY=</DigestValue>
    </Reference>
    <Reference Type="http://www.w3.org/2000/09/xmldsig#Object" URI="#idOfficeObject">
      <DigestMethod Algorithm="http://www.w3.org/2001/04/xmlenc#sha256"/>
      <DigestValue>0r8G9NxmJAInofWssmzu9jcFMtjekMHBQh3tMzUU6Ls=</DigestValue>
    </Reference>
    <Reference Type="http://uri.etsi.org/01903#SignedProperties" URI="#idSignedProperties">
      <Transforms>
        <Transform Algorithm="http://www.w3.org/TR/2001/REC-xml-c14n-20010315"/>
      </Transforms>
      <DigestMethod Algorithm="http://www.w3.org/2001/04/xmlenc#sha256"/>
      <DigestValue>/YzZSga6tmQ9kk7JMZ59bshbGmwP3cejYh26l6LRL98=</DigestValue>
    </Reference>
    <Reference Type="http://www.w3.org/2000/09/xmldsig#Object" URI="#idValidSigLnImg">
      <DigestMethod Algorithm="http://www.w3.org/2001/04/xmlenc#sha256"/>
      <DigestValue>Im37PnErQ9tk5w8PKixlROdey0JdoJsTCCldDXysoqc=</DigestValue>
    </Reference>
    <Reference Type="http://www.w3.org/2000/09/xmldsig#Object" URI="#idInvalidSigLnImg">
      <DigestMethod Algorithm="http://www.w3.org/2001/04/xmlenc#sha256"/>
      <DigestValue>aYoXYEl01lj1PLdqoWsMJhoODR+Ojpfu3K36yAPe/b4=</DigestValue>
    </Reference>
  </SignedInfo>
  <SignatureValue>pQNU8sQrguCHTGhBH7r3HJbXRaHiScgkI7x6tT/iR7lktcC0UWofjNcXs/7YnVVnhdiUMSqiTti8
w8wdkmz+3r97oHkj4X426g79MKCK3bCXaFUYPZQ13TbU+YmUMbmFkI2j0QdpLXlxB1b2FnBV/MIR
Wv/on0V+3Dc0v6VCKedLndB0uZ0/rzDpqfgw5ky6ffoXHRPILu4aCsVSQtMwXBtwT/ItKuQZhXyB
dIWrsLo/Xaq4rfywdllTz5iVwdiiLZYzo8gRcBcLzV+Ch6RY142HsTSPYjz00VYyUdCLeKTtNQ0J
x350y2nXiS11YXXqavr3td3J2ETaXZAj1TQJbA==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2025-03-28T15:58:59Z</mdssi:Value>
        </mdssi:SignatureTime>
      </SignatureProperty>
    </SignatureProperties>
  </Object>
  <Object Id="idOfficeObject">
    <SignatureProperties>
      <SignatureProperty Id="idOfficeV1Details" Target="#idPackageSignature">
        <SignatureInfoV1 xmlns="http://schemas.microsoft.com/office/2006/digsig">
          <SetupID>{18959D30-2114-43C4-939A-7DD21C0B72FC}</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2025-03-28T15:58:59Z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AAA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D48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1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ZondspL7qvc5XM/bRyKVcvHtjzcXg9AjH9ZgT2u9zrA=</DigestValue>
    </Reference>
    <Reference Type="http://www.w3.org/2000/09/xmldsig#Object" URI="#idOfficeObject">
      <DigestMethod Algorithm="http://www.w3.org/2001/04/xmlenc#sha256"/>
      <DigestValue>fFwvMwtx/KKY/XKLdPwqJOO8Ae3gfTZcpeofcQlY6HM=</DigestValue>
    </Reference>
    <Reference Type="http://uri.etsi.org/01903#SignedProperties" URI="#idSignedProperties">
      <Transforms>
        <Transform Algorithm="http://www.w3.org/TR/2001/REC-xml-c14n-20010315"/>
      </Transforms>
      <DigestMethod Algorithm="http://www.w3.org/2001/04/xmlenc#sha256"/>
      <DigestValue>5M3T4qPlmI8wOgjrPFDS2C/S07ntfEJpaZ8IchFuTWI=</DigestValue>
    </Reference>
    <Reference Type="http://www.w3.org/2000/09/xmldsig#Object" URI="#idValidSigLnImg">
      <DigestMethod Algorithm="http://www.w3.org/2001/04/xmlenc#sha256"/>
      <DigestValue>shCxZDLGlofjnRa9ls1RsD6TXeIVpdG9SD246fu+6Xc=</DigestValue>
    </Reference>
    <Reference Type="http://www.w3.org/2000/09/xmldsig#Object" URI="#idInvalidSigLnImg">
      <DigestMethod Algorithm="http://www.w3.org/2001/04/xmlenc#sha256"/>
      <DigestValue>aYoXYEl01lj1PLdqoWsMJhoODR+Ojpfu3K36yAPe/b4=</DigestValue>
    </Reference>
  </SignedInfo>
  <SignatureValue>msJaaJ5/VfcB/dIyqvAHa8u615Q1Xe5lPPCNDFIfD84ynJfNxd9WEordCYSc5o3cX82kwBNyVKII
hsW8LZAKhAucfTXgbcE4Q0pGhJcsChrPQMmhSYObE9SWxWrHaC+CB5fJZaEVB7SUOzxqjxgfZNk/
xqV9WszQVtM5OCOtAX050+tYKXUwMz7hrvIvlOprrkS2+EZnhPPlxChmp6Yz84MyQtYxpMluwpYy
TIPPo8JHx3oFveOt4DccuaXGeQvR4e8uvVgYiJO9O21RFmPgEaWGreItn4/MHivRTHLu8S5pX6yT
xQ1puHjS9sGkymlZXxGpJVv/t9gvTM4x+jjs7A==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2025-03-28T15:59:14Z</mdssi:Value>
        </mdssi:SignatureTime>
      </SignatureProperty>
    </SignatureProperties>
  </Object>
  <Object Id="idOfficeObject">
    <SignatureProperties>
      <SignatureProperty Id="idOfficeV1Details" Target="#idPackageSignature">
        <SignatureInfoV1 xmlns="http://schemas.microsoft.com/office/2006/digsig">
          <SetupID>{80937A2E-1A4C-47F2-A43F-68FF2492AF04}</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2025-03-28T15:59:14Z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AAA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D48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1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7hNNVx6YH7FAfaldLdLT2UEmKv47J6Rz7Rzo7zQcjHE=</DigestValue>
    </Reference>
    <Reference Type="http://www.w3.org/2000/09/xmldsig#Object" URI="#idOfficeObject">
      <DigestMethod Algorithm="http://www.w3.org/2001/04/xmlenc#sha256"/>
      <DigestValue>5EejdyqOaROVPvuxELokETu6Qn+79HbxXyCSn1jktoo=</DigestValue>
    </Reference>
    <Reference Type="http://uri.etsi.org/01903#SignedProperties" URI="#idSignedProperties">
      <Transforms>
        <Transform Algorithm="http://www.w3.org/TR/2001/REC-xml-c14n-20010315"/>
      </Transforms>
      <DigestMethod Algorithm="http://www.w3.org/2001/04/xmlenc#sha256"/>
      <DigestValue>A6IidvcZ9eutHkl/oNDXZNy7ZOqzZEqIWlv3mRb1qAY=</DigestValue>
    </Reference>
    <Reference Type="http://www.w3.org/2000/09/xmldsig#Object" URI="#idValidSigLnImg">
      <DigestMethod Algorithm="http://www.w3.org/2001/04/xmlenc#sha256"/>
      <DigestValue>Im37PnErQ9tk5w8PKixlROdey0JdoJsTCCldDXysoqc=</DigestValue>
    </Reference>
    <Reference Type="http://www.w3.org/2000/09/xmldsig#Object" URI="#idInvalidSigLnImg">
      <DigestMethod Algorithm="http://www.w3.org/2001/04/xmlenc#sha256"/>
      <DigestValue>21u9dFYODKgMP7Eb07D948Re+SPU/Y2E7ke33EVAWJw=</DigestValue>
    </Reference>
  </SignedInfo>
  <SignatureValue>WWPPBNRXvxqAmfkOtbUTGS1Wo+BcPmhSZtx7bVq8x5st6qXtFAsAI8yX67DWYM04ptT6JUQDNIrJ
wluoTTbvd735hOvMGngsspNUYSynrwQE/NuHjz7r41VioXho4W2ick3jiASXFqvbq0l+7yq1oxeb
EHnlHagFd138yBwEGYjz8fDbrymSyQxAOCw9HbosAaTXj1cixM6P2US/N/wTXjcNHjC/3YF91+wm
/2aPpVL90WBvBIl4Y7KJDnz5akdsnKnOSU/zoZ0ygWtgrqTaqmsr25D8JHmqYibac+mKcE+rWVIU
xkITG244g+bEKl2awJNSppxzbu+jSfQpBlBtXg==</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2025-03-28T15:59:32Z</mdssi:Value>
        </mdssi:SignatureTime>
      </SignatureProperty>
    </SignatureProperties>
  </Object>
  <Object Id="idOfficeObject">
    <SignatureProperties>
      <SignatureProperty Id="idOfficeV1Details" Target="#idPackageSignature">
        <SignatureInfoV1 xmlns="http://schemas.microsoft.com/office/2006/digsig">
          <SetupID>{AF914106-6746-4768-B284-B8A2CFF7433E}</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2025-03-28T15:59:32Z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AAA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u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D48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15.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08qfxhOFGmyj9klfjDLU//15Bql81gpf9A/NGU/FxmrXaSY87kIhXuqsoFii57EMJfRRz1d9HwJs
56MqD5357Q==</DigestValue>
    </Reference>
    <Reference Type="http://www.w3.org/2000/09/xmldsig#Object" URI="#idOfficeObject">
      <DigestMethod Algorithm="http://www.w3.org/2001/04/xmlenc#sha512"/>
      <DigestValue>zEjTFggyw4i/Kpa5inkSrPjiqowfsCYKHqD8BMDFyIvsh7E9XQFnZVFnIwT5lCpYdAAzWwqBm04J
mSSJ9k02Nw==</DigestValue>
    </Reference>
    <Reference Type="http://uri.etsi.org/01903#SignedProperties" URI="#idSignedProperties">
      <Transforms>
        <Transform Algorithm="http://www.w3.org/TR/2001/REC-xml-c14n-20010315"/>
      </Transforms>
      <DigestMethod Algorithm="http://www.w3.org/2001/04/xmlenc#sha512"/>
      <DigestValue>metiJq11dWM36D0F29c+uc+NrRVguoZ7zjj574GIJW9XpNzpewcR3RN99SuT3pKmCLZs/RXlcZ6d
s7ygjOonhQ==</DigestValue>
    </Reference>
    <Reference Type="http://www.w3.org/2000/09/xmldsig#Object" URI="#idValidSigLnImg">
      <DigestMethod Algorithm="http://www.w3.org/2001/04/xmlenc#sha512"/>
      <DigestValue>Sm6MxalljB5iTFqsRmm7jtjOfbNmX9/HmV3wmSVZ2wNAA6iPv9rzR0/5hDWBDjbfat3GMN+dLdK7
UaG8Th5aNA==</DigestValue>
    </Reference>
    <Reference Type="http://www.w3.org/2000/09/xmldsig#Object" URI="#idInvalidSigLnImg">
      <DigestMethod Algorithm="http://www.w3.org/2001/04/xmlenc#sha512"/>
      <DigestValue>VeoEDfmETG7M866+fqNMRIAFq1T60kLH6kDUr94y2D56KUs1ts6PQypZ+i8JIVE9wOQ6nhtAiYFx
HPrsWv8/Lw==</DigestValue>
    </Reference>
  </SignedInfo>
  <SignatureValue>U8XD1/wvsnMWhavblS9A8CEbQAKEyQEcDdmMtBzc1ynEtW7HnFT1GTg0kn4fuIIDnhJbzwkiuq9v
U0pitDpbu0zFPSRQ8A3otPqZIQ/3jJsgn/sCrBQf4SJ8xoLI6hugnai/KY2/T+aZjVcc+f7dF2p+
az4wSUuA9iPSaKPioaa3yaC++IU3aqsDNuGkE4hcHoaL0Kj7skGgBkbYgZbRg1EAP+CVEJrMDk/s
VDXnsFpq8yWYRz+1+lAb+NUiRPYxLtO4urbtIl0ckOt+Yz3cLfYW6hL2jD9STFCWXRrPb6sFPKV2
ZY7a6rK4xDqvdN4GaOUmVuiMp16ZLPNxVljGSQ==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2025-03-28T18:24:08Z</mdssi:Value>
        </mdssi:SignatureTime>
      </SignatureProperty>
    </SignatureProperties>
  </Object>
  <Object Id="idOfficeObject">
    <SignatureProperties>
      <SignatureProperty Id="idOfficeV1Details" Target="#idPackageSignature">
        <SignatureInfoV1 xmlns="http://schemas.microsoft.com/office/2006/digsig">
          <SetupID>{46846893-E3D3-4F46-A0B3-7B1513F1956E}</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2025-03-28T18:24:08Z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AA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u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WuE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16.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SOGx2UTZtzysRCnQsXSyS+hly0Zr1/17sLTRsbdJbcI4EbUn17ko2QCalEMeTwdSaxx8UTF4nnuc
QHohXPDeUg==</DigestValue>
    </Reference>
    <Reference Type="http://www.w3.org/2000/09/xmldsig#Object" URI="#idOfficeObject">
      <DigestMethod Algorithm="http://www.w3.org/2001/04/xmlenc#sha512"/>
      <DigestValue>/kme2/GmQYribB3g9i4JZWdtflnTTkJTLAK0dfpUQiBw8Tlor6we/7J5TxFNy2PPekBw/2QLXtAb
W18/ugdT8A==</DigestValue>
    </Reference>
    <Reference Type="http://uri.etsi.org/01903#SignedProperties" URI="#idSignedProperties">
      <Transforms>
        <Transform Algorithm="http://www.w3.org/TR/2001/REC-xml-c14n-20010315"/>
      </Transforms>
      <DigestMethod Algorithm="http://www.w3.org/2001/04/xmlenc#sha512"/>
      <DigestValue>oQhrNYt4MG4q99pMSeuvueOYuciomtG6o7qwhl3YjVMZFZM+S74YmBz/jocRJ4TkcQ8V5Q1POmqs
/JVPHfiAEQ==</DigestValue>
    </Reference>
    <Reference Type="http://www.w3.org/2000/09/xmldsig#Object" URI="#idValidSigLnImg">
      <DigestMethod Algorithm="http://www.w3.org/2001/04/xmlenc#sha512"/>
      <DigestValue>Sm6MxalljB5iTFqsRmm7jtjOfbNmX9/HmV3wmSVZ2wNAA6iPv9rzR0/5hDWBDjbfat3GMN+dLdK7
UaG8Th5aNA==</DigestValue>
    </Reference>
    <Reference Type="http://www.w3.org/2000/09/xmldsig#Object" URI="#idInvalidSigLnImg">
      <DigestMethod Algorithm="http://www.w3.org/2001/04/xmlenc#sha512"/>
      <DigestValue>VeoEDfmETG7M866+fqNMRIAFq1T60kLH6kDUr94y2D56KUs1ts6PQypZ+i8JIVE9wOQ6nhtAiYFx
HPrsWv8/Lw==</DigestValue>
    </Reference>
  </SignedInfo>
  <SignatureValue>SJeaIYWWBbT7QSzCKR02wOG5Szt7mV1xhBWAh+CixcFttZihhod33OxmtPgfGuEVSwXvYFO7IXVm
oTTG8B4mo7EbXeU/zZThLEz2ohGVoQX+42m58352Euk7OClxHI7gxVURVywlFS3EXHYBNXVyXp9J
JqvL7VwGsKCAoLcHJiFWEK6Ov21sECpjU6Cr+F434prCyJu4dEMKw51Efuaf6h6N9Imx1yTE2YiR
mI/Xz8fOtjQGRN17EClbVcfbQOG98+pkrDKuuZWerlol69hihO0LS2wU1euzlKkxta2IuOIWaUe6
e4dXV+z8CbVB3ambwSgleqIGWKcEzxNWSh7rUA==</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2025-03-28T18:24:36Z</mdssi:Value>
        </mdssi:SignatureTime>
      </SignatureProperty>
    </SignatureProperties>
  </Object>
  <Object Id="idOfficeObject">
    <SignatureProperties>
      <SignatureProperty Id="idOfficeV1Details" Target="#idPackageSignature">
        <SignatureInfoV1 xmlns="http://schemas.microsoft.com/office/2006/digsig">
          <SetupID>{815BBC6E-0FAF-41BE-BA1C-3F36B3A1DB6C}</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2025-03-28T18:24:36Z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AA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u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WuE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17.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AcJxbjrSe0+pCGcA8kOwxLUj3GvdBglXrf76BZS+Q8eJMz0eoIruoef5WE+/CdZxZt+AejSyp/0U
+bb64hSzWg==</DigestValue>
    </Reference>
    <Reference Type="http://www.w3.org/2000/09/xmldsig#Object" URI="#idOfficeObject">
      <DigestMethod Algorithm="http://www.w3.org/2001/04/xmlenc#sha512"/>
      <DigestValue>dkw+g/Aowo7n5eMzMqsyPZcRrIe+ciAAghAimNRcuMdB9DmvqOSluEsXMNl099qANDWTeZ8Ix27i
IW+bxlB9Cg==</DigestValue>
    </Reference>
    <Reference Type="http://uri.etsi.org/01903#SignedProperties" URI="#idSignedProperties">
      <Transforms>
        <Transform Algorithm="http://www.w3.org/TR/2001/REC-xml-c14n-20010315"/>
      </Transforms>
      <DigestMethod Algorithm="http://www.w3.org/2001/04/xmlenc#sha512"/>
      <DigestValue>xv79S00T6XuafpvQjutkpILacLsGvd7xWM77o+GjdPC01bTitugjNSzEUGgrL1dcJCZ3wh2nmfbZ
0ddYz+z1Fg==</DigestValue>
    </Reference>
    <Reference Type="http://www.w3.org/2000/09/xmldsig#Object" URI="#idValidSigLnImg">
      <DigestMethod Algorithm="http://www.w3.org/2001/04/xmlenc#sha512"/>
      <DigestValue>Sm6MxalljB5iTFqsRmm7jtjOfbNmX9/HmV3wmSVZ2wNAA6iPv9rzR0/5hDWBDjbfat3GMN+dLdK7
UaG8Th5aNA==</DigestValue>
    </Reference>
    <Reference Type="http://www.w3.org/2000/09/xmldsig#Object" URI="#idInvalidSigLnImg">
      <DigestMethod Algorithm="http://www.w3.org/2001/04/xmlenc#sha512"/>
      <DigestValue>VeoEDfmETG7M866+fqNMRIAFq1T60kLH6kDUr94y2D56KUs1ts6PQypZ+i8JIVE9wOQ6nhtAiYFx
HPrsWv8/Lw==</DigestValue>
    </Reference>
  </SignedInfo>
  <SignatureValue>abZMG+OmVuThebZgvmC2FAk+XIiP95T+//9pEM5cAdOAb7tKsOxb9dRUI+vlun48PWwpxeU39HBe
nYAXZmRXuWyRHAOTKUzpppf95AjXC4dLEszF2ydxAfMjtaL3QIo7uvTS96VKjS0WslIsZyfqjQ2M
XpIMwMINs2nC+bwt29EmDpDv+zEybkHbSiEMzLJtHTPc/S6YqbPtRZydj+UH1edew80QyWHwBiZo
Qn5PeITnPkXWAilZWBcxwpgC7kVp+2GmYwjzdGfpwim/KoDvqlhpXHh4Hb/jKWRmfEYCYFjDC0vT
On587+VWUbVXGjtcQeTq9BePj4Hwf3Qo8NEakA==</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2025-03-28T18:24:59Z</mdssi:Value>
        </mdssi:SignatureTime>
      </SignatureProperty>
    </SignatureProperties>
  </Object>
  <Object Id="idOfficeObject">
    <SignatureProperties>
      <SignatureProperty Id="idOfficeV1Details" Target="#idPackageSignature">
        <SignatureInfoV1 xmlns="http://schemas.microsoft.com/office/2006/digsig">
          <SetupID>{DD2C2517-98A4-43A7-8EE5-0C0E75C5BBDA}</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2025-03-28T18:24:59Z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AA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u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WuE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18.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kWEzWY3v4L7Yfn+EEd1QZA6NDiDUvkGkJiv1+bCHcJajhXYXUoW+ZpjRph1gEwbdr7bSqSBH+fNP
BsBJ4SJmmQ==</DigestValue>
    </Reference>
    <Reference Type="http://www.w3.org/2000/09/xmldsig#Object" URI="#idOfficeObject">
      <DigestMethod Algorithm="http://www.w3.org/2001/04/xmlenc#sha512"/>
      <DigestValue>m79Y2Zp1xK3So/g/umgmjnu2kFD21UTjlURB9zChvLeBP1wGI6sJbJUhfs74xrZhtoX7eXRDMTno
LB4M1f4OLA==</DigestValue>
    </Reference>
    <Reference Type="http://uri.etsi.org/01903#SignedProperties" URI="#idSignedProperties">
      <Transforms>
        <Transform Algorithm="http://www.w3.org/TR/2001/REC-xml-c14n-20010315"/>
      </Transforms>
      <DigestMethod Algorithm="http://www.w3.org/2001/04/xmlenc#sha512"/>
      <DigestValue>V4JH08wrCg3VyNYqLlCkDrVcIW62Umsb2YJCiKzWTS0Unj9bGH5Y1KT8IhJrWYr+rtmDxB5CL4Fw
cbmQnYTpXQ==</DigestValue>
    </Reference>
    <Reference Type="http://www.w3.org/2000/09/xmldsig#Object" URI="#idValidSigLnImg">
      <DigestMethod Algorithm="http://www.w3.org/2001/04/xmlenc#sha512"/>
      <DigestValue>fPYMIdpGOcxKkR0n2DX0a6kNwNlvWvOq/PiVl6LGnHnSCZEEokttw1AF78TKtwshf3ijAUhuL8l2
+J3cXAdXBA==</DigestValue>
    </Reference>
    <Reference Type="http://www.w3.org/2000/09/xmldsig#Object" URI="#idInvalidSigLnImg">
      <DigestMethod Algorithm="http://www.w3.org/2001/04/xmlenc#sha512"/>
      <DigestValue>FaMS1SXPRQys7N5r0HPBhB22W8zdv5+z1zqhJ+4SJ0PL7G0R1n1/TKZfWe+a6dmNsPTOF0uLEu7g
Jec03pQYtA==</DigestValue>
    </Reference>
  </SignedInfo>
  <SignatureValue>QoYUS9NxGeE4GEvDwNx8KycoJJPpkS6m661W+Q2Qe5LA0HG/CXy1qtOHeUYp6rWMuulPEw2EyZXX
Zp7vJXfKlGRzXcCTqAdJqvgz05XJmByk8Bsr1N7N0w/1+Yx1+z4LnyWEfJwEfiDw7WWytPB9B9J4
L0HsJz59NMv6QBbLI3yY4BWVDA8GLZbuY3Uoms7m0TlAUiISZLCOr8AQNoPIKztEzAQl2BWo6epi
3/o+5TtRBaFQLDF/ZNKdPqCs3azVc7l8Qd25/KyhD7X1i+jNBVWNJBYcUezP6q18lXZPbn8yWYqr
JEjlFROtP+D91ydyFv4k61rWJ4hv6KWF5HbZ9Q==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2025-03-28T18:25:15Z</mdssi:Value>
        </mdssi:SignatureTime>
      </SignatureProperty>
    </SignatureProperties>
  </Object>
  <Object Id="idOfficeObject">
    <SignatureProperties>
      <SignatureProperty Id="idOfficeV1Details" Target="#idPackageSignature">
        <SignatureInfoV1 xmlns="http://schemas.microsoft.com/office/2006/digsig">
          <SetupID>{3107B9D5-E0B1-4151-81E7-8A947A190F7D}</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2025-03-28T18:25:15Z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AA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19.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Goy3BpfPHxV3B/ryKlba4uaqm1O+u4a1NfWjEpJXQj0+cPmRTLFDitvOqWwAl/B5TwnfqCkP5aLO
cx6TiG3mcw==</DigestValue>
    </Reference>
    <Reference Type="http://www.w3.org/2000/09/xmldsig#Object" URI="#idOfficeObject">
      <DigestMethod Algorithm="http://www.w3.org/2001/04/xmlenc#sha512"/>
      <DigestValue>/Vojgue9RHvQcbfz61SOOo5R+vFL9K/AjGkqk56S64H8cQU9co5Q5+u7x9+NrKvDafw2HMgCX/dM
QH9AGJ/yKg==</DigestValue>
    </Reference>
    <Reference Type="http://uri.etsi.org/01903#SignedProperties" URI="#idSignedProperties">
      <Transforms>
        <Transform Algorithm="http://www.w3.org/TR/2001/REC-xml-c14n-20010315"/>
      </Transforms>
      <DigestMethod Algorithm="http://www.w3.org/2001/04/xmlenc#sha512"/>
      <DigestValue>EUzxxBfOswPsUgqdsjt4lCxlQPxrf/eFXYuoVT5a9DncgglXX1GQT0UhJmm3kFL8/nZG8CjWH6/b
FNt+iXvYjw==</DigestValue>
    </Reference>
    <Reference Type="http://www.w3.org/2000/09/xmldsig#Object" URI="#idValidSigLnImg">
      <DigestMethod Algorithm="http://www.w3.org/2001/04/xmlenc#sha512"/>
      <DigestValue>/+lrz/EF15Gfvaep50XgxBePDxo8Yn54yFLHbDE+W6dkWwgJe2WezVKDs4zZ9yXI0ldsVnqCGIXP
VZxG5bIwVQ==</DigestValue>
    </Reference>
    <Reference Type="http://www.w3.org/2000/09/xmldsig#Object" URI="#idInvalidSigLnImg">
      <DigestMethod Algorithm="http://www.w3.org/2001/04/xmlenc#sha512"/>
      <DigestValue>FaMS1SXPRQys7N5r0HPBhB22W8zdv5+z1zqhJ+4SJ0PL7G0R1n1/TKZfWe+a6dmNsPTOF0uLEu7g
Jec03pQYtA==</DigestValue>
    </Reference>
  </SignedInfo>
  <SignatureValue>G9m3HjdUKTrOQuANbFIwvcosGobctzxmOI5KEJSrEk1bM19eWmbVV5b/c5wTryAi1utKJIP8Znru
Xcq0SC0qc19cIO68AgyeHUp2kleIETBmeqWmOebNKkq5UxIhPFskhNT6Hlk/LeqxjKnjRkKB1v5L
YVAoMqMtHlFfwwLRUst1oLJPki544zmC8tLYoKbysNcWP3Yrh0kbi/+vsro4mazTNsNQbi0s5Hu4
O5I0+BO8qlccLA5hb+PgcfVufXkavEM+v/Gdh26iAuZsF8MfoOEzVJKrg51Pg/HLDgOMGHpystpf
FEt7Iha3Fw4teoNRFvhB3MYchHd2j4vqajExmQ==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2025-03-28T18:25:38Z</mdssi:Value>
        </mdssi:SignatureTime>
      </SignatureProperty>
    </SignatureProperties>
  </Object>
  <Object Id="idOfficeObject">
    <SignatureProperties>
      <SignatureProperty Id="idOfficeV1Details" Target="#idPackageSignature">
        <SignatureInfoV1 xmlns="http://schemas.microsoft.com/office/2006/digsig">
          <SetupID>{665F4B32-082E-4697-B774-5ADEB0E4941F}</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2025-03-28T18:25:38Z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Bg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zS+a6YalJFb7ueWf3Fv+urX4ZLTOdKS2tJps+AXUT6oiqbTxKJmhYsHVFv/rEmEXugkZyTuXuDJW
DlfrNy9f/g==</DigestValue>
    </Reference>
    <Reference Type="http://www.w3.org/2000/09/xmldsig#Object" URI="#idOfficeObject">
      <DigestMethod Algorithm="http://www.w3.org/2001/04/xmlenc#sha512"/>
      <DigestValue>FZs8io926+PTxuJhhorSgoKiptHUa56NCKi6Jl0Xc0VpntGpgN60uKWs32mnMibaZqkvVh82F8Zk
1g0Ui5CxCA==</DigestValue>
    </Reference>
    <Reference Type="http://uri.etsi.org/01903#SignedProperties" URI="#idSignedProperties">
      <Transforms>
        <Transform Algorithm="http://www.w3.org/TR/2001/REC-xml-c14n-20010315"/>
      </Transforms>
      <DigestMethod Algorithm="http://www.w3.org/2001/04/xmlenc#sha512"/>
      <DigestValue>bJDyLJ46XsV8Q1hElo4A4pkiyejK3cdbhbuvEE+FRti+IsqUCFeVD2bKMqHZJVpzsSIZLxQvzvdF
8KZpX4DhmA==</DigestValue>
    </Reference>
    <Reference Type="http://www.w3.org/2000/09/xmldsig#Object" URI="#idValidSigLnImg">
      <DigestMethod Algorithm="http://www.w3.org/2001/04/xmlenc#sha512"/>
      <DigestValue>cDADYfi3B3v++j2r0yz1exI6RA/jf6N9m5Y9Rw7pkli5FdGKIVOZZ16cs8tn4ZbV/x+ptCy8GqYK
ldf9o+Zy3w==</DigestValue>
    </Reference>
    <Reference Type="http://www.w3.org/2000/09/xmldsig#Object" URI="#idInvalidSigLnImg">
      <DigestMethod Algorithm="http://www.w3.org/2001/04/xmlenc#sha512"/>
      <DigestValue>hcCIw+XvIBJc5Q+xM3EweF8gyMSGbL6N5SofsJbz65c6Mx+nQLS1QogPMuxKd03F7CAZChbhMqxZ
1nhH+QawkQ==</DigestValue>
    </Reference>
  </SignedInfo>
  <SignatureValue>HX9Xpy6T7bH64/rdUD/Hjyc6s674NNL7PRS/ACcT6n8i1BvF55CgHXv0gP20qyh0KB1ruMsADufl
09cckBUmXBcxPH+IeW8zbeMnROnKDAmVLXW3yPzMRi83WfzmPi0ItabjOxahgNbdS7kslBq3bFAD
SBfa2lBaFYIEmayyyp6t35LJQteO6jNgVnYOHKmpB/OTbSOGel2XTYgI1S6j2poIopz1MDlo7qEN
xlrQzpW09kMphDJiOhPAYTO2wCxfTm674r8dlyRigKgm/ZldVcmnQkAJDcpolkElRrWcSrNWxzk4
ghvmEvt3UBqWPHa57Ugf7Rc8tXHVDXg+sHmdUg==</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2025-03-28T15:36:20Z</mdssi:Value>
        </mdssi:SignatureTime>
      </SignatureProperty>
    </SignatureProperties>
  </Object>
  <Object Id="idOfficeObject">
    <SignatureProperties>
      <SignatureProperty Id="idOfficeV1Details" Target="#idPackageSignature">
        <SignatureInfoV1 xmlns="http://schemas.microsoft.com/office/2006/digsig">
          <SetupID>{A7463ED6-8B16-4FD7-9AE9-BF8D6AD3166B}</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2025-03-28T15:36:20Z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FwR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20.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2i5P4hQK5yrF4/ThuCedkF/q2YO0zT1ndQQ3zri5/k/vGrOMXJ0qyKSxsdCNcIFhoSnN9+s5+PM1
a/w1Kk1bJA==</DigestValue>
    </Reference>
    <Reference Type="http://www.w3.org/2000/09/xmldsig#Object" URI="#idOfficeObject">
      <DigestMethod Algorithm="http://www.w3.org/2001/04/xmlenc#sha512"/>
      <DigestValue>ywSgnSgTTJlme8jRWUaI6T8fwdoQA8hbD+EBTJst4aoiHs0ywmHBllreceX5FRb+rqfxjgqbGXvZ
8WMCyarTYA==</DigestValue>
    </Reference>
    <Reference Type="http://uri.etsi.org/01903#SignedProperties" URI="#idSignedProperties">
      <Transforms>
        <Transform Algorithm="http://www.w3.org/TR/2001/REC-xml-c14n-20010315"/>
      </Transforms>
      <DigestMethod Algorithm="http://www.w3.org/2001/04/xmlenc#sha512"/>
      <DigestValue>FFc1cEjy6yHh3/xbM6DlPBfKhxPnBuoPxgVIerpf9NnUuwWZFV1rDu7HpV2DTnS/Ar26m9jsmsJN
8/zWLwID+g==</DigestValue>
    </Reference>
    <Reference Type="http://www.w3.org/2000/09/xmldsig#Object" URI="#idValidSigLnImg">
      <DigestMethod Algorithm="http://www.w3.org/2001/04/xmlenc#sha512"/>
      <DigestValue>fPYMIdpGOcxKkR0n2DX0a6kNwNlvWvOq/PiVl6LGnHnSCZEEokttw1AF78TKtwshf3ijAUhuL8l2
+J3cXAdXBA==</DigestValue>
    </Reference>
    <Reference Type="http://www.w3.org/2000/09/xmldsig#Object" URI="#idInvalidSigLnImg">
      <DigestMethod Algorithm="http://www.w3.org/2001/04/xmlenc#sha512"/>
      <DigestValue>FaMS1SXPRQys7N5r0HPBhB22W8zdv5+z1zqhJ+4SJ0PL7G0R1n1/TKZfWe+a6dmNsPTOF0uLEu7g
Jec03pQYtA==</DigestValue>
    </Reference>
  </SignedInfo>
  <SignatureValue>SJGoQIBj6QHph1D7vuKaNkTDY/Tgq5CyGHpp/PMPCiqT+ISCRnsF7pWYSAH6VvyXj3cso+U6hulu
j6kbMDtOI/4aj0j6C80dOidgdiSJar4OfUs/49u084kXe+dE0Gu2zncVuy9dMdx3/TMkhai7XI1n
gniEFjZU28+fkEVx9Rxavgd1YdlktDonbNqEgJ08XSeb1xYA2BtTj6YhS37zJekR4XxKHhwmdoQA
lWHDy39rimaugMcEcNodhH2CHkIMXzDvAezgXOf8wcg8QuA/liAx30bPCumxTz8NWB54LOxbRoRx
utSnwPdwJqISVQTkolXl0ft2jcr5RvXVjfhkYg==</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2025-03-28T18:26:00Z</mdssi:Value>
        </mdssi:SignatureTime>
      </SignatureProperty>
    </SignatureProperties>
  </Object>
  <Object Id="idOfficeObject">
    <SignatureProperties>
      <SignatureProperty Id="idOfficeV1Details" Target="#idPackageSignature">
        <SignatureInfoV1 xmlns="http://schemas.microsoft.com/office/2006/digsig">
          <SetupID>{D2E7E802-7C5E-48E9-9782-C82AB87E631B}</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2025-03-28T18:26:00Z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AA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B0d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Y2U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G50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2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G2eBQdormhFr19POxipR83a2z+MVLis4MF7xAUDnXsp+r9JP7x+jNn3JYYWzFuebWS5xCisV/0Sh
Kzbd+x3lHw==</DigestValue>
    </Reference>
    <Reference Type="http://www.w3.org/2000/09/xmldsig#Object" URI="#idOfficeObject">
      <DigestMethod Algorithm="http://www.w3.org/2001/04/xmlenc#sha512"/>
      <DigestValue>f8Xv1kwO0460xaT+ynxHunX9ZOUTW6o6ohBV7mgZ+z8ZBynmRN2CbOeFJgUH7dLMPANYXm2uTiBT
DByL452Byg==</DigestValue>
    </Reference>
    <Reference Type="http://uri.etsi.org/01903#SignedProperties" URI="#idSignedProperties">
      <Transforms>
        <Transform Algorithm="http://www.w3.org/TR/2001/REC-xml-c14n-20010315"/>
      </Transforms>
      <DigestMethod Algorithm="http://www.w3.org/2001/04/xmlenc#sha512"/>
      <DigestValue>aBUe6xEvv1+eTg7tGxrmetAVGFAXe/KxIlg7YhlJEVwmW07kA6wBvmvJ86P89uYe2t1IDBf9OZvC
UUaeHerwkg==</DigestValue>
    </Reference>
    <Reference Type="http://www.w3.org/2000/09/xmldsig#Object" URI="#idValidSigLnImg">
      <DigestMethod Algorithm="http://www.w3.org/2001/04/xmlenc#sha512"/>
      <DigestValue>/+lrz/EF15Gfvaep50XgxBePDxo8Yn54yFLHbDE+W6dkWwgJe2WezVKDs4zZ9yXI0ldsVnqCGIXP
VZxG5bIwVQ==</DigestValue>
    </Reference>
    <Reference Type="http://www.w3.org/2000/09/xmldsig#Object" URI="#idInvalidSigLnImg">
      <DigestMethod Algorithm="http://www.w3.org/2001/04/xmlenc#sha512"/>
      <DigestValue>0VLh2WeR+PmuOEUTz+nwE4dYfpOvxy10DMxoyO13N3V92MaBMIoZpO4dwbErK7KQxyD2mvpaEbPO
w3yfGtQepg==</DigestValue>
    </Reference>
  </SignedInfo>
  <SignatureValue>EbFD6RKaN0ioB8ZaVUxJwBkk4GPddg4EHs/TRVLNQBCGsdRo5LSZQwG0EFD9C0HOBzq5z9vbL9Q+
1cyUH4/pTVEnpl5GLaS+mHLbhlJbsRbMiX671OSH6JYExVE15mxfzjHdibVpCyIxraSgpElCQXpd
cU/oInZVR4do5XtuB6AQpGt8oQgtuUGsIPsFSVF0IkGSgxTDMQaMQ4HOYKoi7Y7DlNIorzfDApJS
Ijo0/tHSJ4KNghur/+ZsV6cy56kKrU19bGMXmFpffn/hsSAT1edH3PKOPFUnFyvx2BoBJnx1eRKK
UOq8SkZN+2Pm3Tg3HYaRro+wWMMxuQ70kwmrmA==</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2025-03-28T18:26:33Z</mdssi:Value>
        </mdssi:SignatureTime>
      </SignatureProperty>
    </SignatureProperties>
  </Object>
  <Object Id="idOfficeObject">
    <SignatureProperties>
      <SignatureProperty Id="idOfficeV1Details" Target="#idPackageSignature">
        <SignatureInfoV1 xmlns="http://schemas.microsoft.com/office/2006/digsig">
          <SetupID>{AD9DDE0E-5335-4E51-8C56-962F09A7EB0D}</SetupID>
          <SignatureText>Rodrigo Yanho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2025-03-28T18:26:33Z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e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UAAABWAAAAMAAAADsAAACG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YAAABXAAAAJQAAAAwAAAAEAAAAVAAAAJwAAAAxAAAAOwAAALQAAABWAAAAAQAAAFVVj0EmtI9BMQAAADsAAAANAAAATAAAAAAAAAAAAAAAAAAAAP//////////aAAAAFIAbwBkAHIAaQBnAG8AIABZAGEAbgBoAG8ABgAMAAAADAAAAAwAAAAHAAAABQAAAAwAAAAMAAAABQAAAAsAAAAKAAAACwAAAAs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CAEAAJsAAAAOAAAAiwAAAPsAAAARAAAAIQDwAAAAAAAAAAAAAACAPwAAAAAAAAAAAACAPwAAAAAAAAAAAAAAAAAAAAAAAAAAAAAAAAAAAAAAAAAAJQAAAAwAAAAAAACAKAAAAAwAAAAFAAAAJQAAAAwAAAABAAAAGAAAAAwAAAAAAAAAEgAAAAwAAAABAAAAFgAAAAwAAAAAAAAAVAAAACABAAAPAAAAiwAAAAcBAACbAAAAAQAAAFVVj0EmtI9BDwAAAIsAAAAjAAAATAAAAAQAAAAOAAAAiwAAAAkBAACcAAAAlAAAAEYAaQByAG0AYQBkAG8AIABwAG8AcgA6ACAAUgBPAEQAUgBJAEcATwAgACAAWQBBAE4ASABPACAAQwBBAEIAQQDRAEEAUwAAAAYAAAADAAAABQAAAAsAAAAHAAAACAAAAAgAAAAEAAAACAAAAAgAAAAFAAAAAwAAAAQAAAAIAAAACgAAAAkAAAAIAAAAAwAAAAkAAAAKAAAABAAAAAQAAAAHAAAACAAAAAoAAAAJAAAACgAAAAQAAAAIAAAACAAAAAcAAAAIAAAACgAAAAgAAAAHAAAAFgAAAAwAAAAAAAAAJQAAAAwAAAACAAAADgAAABQAAAAAAAAAEAAAABQAAAA=</Object>
  <Object Id="idInvalidSigLnImg">AQAAAGwAAAAAAAAAAAAAAD8BAACfAAAAAAAAAAAAAABmFgAAOwsAACBFTUYAAAEA+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QAAAFYAAAAwAAAAOwAAAIY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gAAAFcAAAAlAAAADAAAAAQAAABUAAAAnAAAADEAAAA7AAAAtAAAAFYAAAABAAAAVVWPQSa0j0ExAAAAOwAAAA0AAABMAAAAAAAAAAAAAAAAAAAA//////////9oAAAAUgBvAGQAcgBpAGcAbwAgAFkAYQBuAGgAbwAAAAwAAAAMAAAADAAAAAcAAAAFAAAADAAAAAwAAAAFAAAACwAAAAoAAAALAAAACw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MAAAAAPAAAAdgAAAJoAAACGAAAAAQAAAFVVj0EmtI9BDwAAAHYAAAATAAAATAAAAAAAAAAAAAAAAAAAAP//////////dAAAAFIARQBQAFIARQBTAEUATgBUAEEATgBUAEUAIABMAEUARwBBAEwAAAAIAAAABwAAAAcAAAAIAAAABwAAAAcAAAAHAAAACgAAAAcAAAAIAAAACgAAAAcAAAAHAAAABAAAAAYAAAAHAAAACQAAAAgAAAAGAAAASwAAAEAAAAAwAAAABQAAACAAAAABAAAAAQAAABAAAAAAAAAAAAAAAEABAACgAAAAAAAAAAAAAABAAQAAoAAAACUAAAAMAAAAAgAAACcAAAAYAAAABQAAAAAAAAD///8AAAAAACUAAAAMAAAABQAAAEwAAABkAAAADgAAAIsAAAAIAQAAmwAAAA4AAACLAAAA+wAAABEAAAAhAPAAAAAAAAAAAAAAAIA/AAAAAAAAAAAAAIA/AAAAAAAAAAAAAAAAAAAAAAAAAAAAAAAAAAAAAAAAAAAlAAAADAAAAAAAAIAoAAAADAAAAAUAAAAlAAAADAAAAAEAAAAYAAAADAAAAAAAAAASAAAADAAAAAEAAAAWAAAADAAAAAAAAABUAAAAIAEAAA8AAACLAAAABwEAAJsAAAABAAAAVVWPQSa0j0EPAAAAiwAAACMAAABMAAAABAAAAA4AAACLAAAACQEAAJwAAACUAAAARgBpAHIAbQBhAGQAbwAgAHAAbwByADoAIABSAE8ARABSAEkARwBPACAAIABZAEEATgBIAE8AIABDAEEAQgBBANEAQQBTAAAABgAAAAMAAAAFAAAACwAAAAcAAAAIAAAACAAAAAQAAAAIAAAACAAAAAUAAAADAAAABAAAAAgAAAAKAAAACQAAAAgAAAADAAAACQAAAAoAAAAEAAAABAAAAAcAAAAIAAAACgAAAAkAAAAKAAAABAAAAAgAAAAIAAAABwAAAAgAAAAKAAAACAAAAAcAAAAWAAAADAAAAAAAAAAlAAAADAAAAAIAAAAOAAAAFAAAAAAAAAAQAAAAFAAAAA==</Object>
</Signature>
</file>

<file path=_xmlsignatures/sig2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btohHlWuJM97XLWeIylG+m83V0QjXGIek6O5RKcaQaQ=</DigestValue>
    </Reference>
    <Reference Type="http://www.w3.org/2000/09/xmldsig#Object" URI="#idOfficeObject">
      <DigestMethod Algorithm="http://www.w3.org/2001/04/xmlenc#sha256"/>
      <DigestValue>KqexLVSZsUziPtqrHqkm33pkMak49FiT/i315apW6+A=</DigestValue>
    </Reference>
    <Reference Type="http://uri.etsi.org/01903#SignedProperties" URI="#idSignedProperties">
      <Transforms>
        <Transform Algorithm="http://www.w3.org/TR/2001/REC-xml-c14n-20010315"/>
      </Transforms>
      <DigestMethod Algorithm="http://www.w3.org/2001/04/xmlenc#sha256"/>
      <DigestValue>Qwmay6zOc9SIwHGj6TD77L7xa+aqX41Gs2ru7EUAShY=</DigestValue>
    </Reference>
    <Reference Type="http://www.w3.org/2000/09/xmldsig#Object" URI="#idValidSigLnImg">
      <DigestMethod Algorithm="http://www.w3.org/2001/04/xmlenc#sha256"/>
      <DigestValue>WP/mW6iyCJIzswK8sHjBpItwAt/yVWETs5nA7NAhWH0=</DigestValue>
    </Reference>
    <Reference Type="http://www.w3.org/2000/09/xmldsig#Object" URI="#idInvalidSigLnImg">
      <DigestMethod Algorithm="http://www.w3.org/2001/04/xmlenc#sha256"/>
      <DigestValue>0YTMQ1k4qmFzbF61J92IhzsoaRfv6qFgHdDeoJQveYk=</DigestValue>
    </Reference>
  </SignedInfo>
  <SignatureValue>UenWmQp2rDd/A0jH50qOJI418xWFmX0q2m2KZSrek3UfhwJgJSYPPvtQP/dNH4ua6x0O1MbYHZq7
US/Jc5pFhuz553lSA+LLkOf4A4iJ+OAt7vQrFZabNc11nzk2WcZ6K3Vb7H+y08KuMwRZzhEPEu1M
3fGq6eDsXXt8rnvh+fzbRnyaGuJoWCcAdnR5qPECxNVGBSnbBLriyC4CUdYQ62B5+pY0hlZJ46Sv
e8PfYyFAsAbkB7S50UmuyADXSkw6HPNHFS2WkWRSB7JE8QO1x4anXp6auSDJa+kbIzfHCDUCr0j+
EgdyHHk9+uPEyPnYsKIj+S1Re0dkoqnCQDcM5g==</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2025-03-31T14:50:21Z</mdssi:Value>
        </mdssi:SignatureTime>
      </SignatureProperty>
    </SignatureProperties>
  </Object>
  <Object Id="idOfficeObject">
    <SignatureProperties>
      <SignatureProperty Id="idOfficeV1Details" Target="#idPackageSignature">
        <SignatureInfoV1 xmlns="http://schemas.microsoft.com/office/2006/digsig">
          <SetupID>{B53E38EF-3D0D-4D9B-9725-25E616E02ABA}</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2025-03-31T14:50:21Z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Y3mOHSG6ZTPYXiSuHlkF8cS2I8faPi0U+MWWRcwRMmc=</DigestValue>
    </Reference>
    <Reference Type="http://www.w3.org/2000/09/xmldsig#Object" URI="#idOfficeObject">
      <DigestMethod Algorithm="http://www.w3.org/2001/04/xmlenc#sha256"/>
      <DigestValue>dt6dKeXAIu9/dMC88kk7iqHYzMaO8kVjiyf3vUv1r8Q=</DigestValue>
    </Reference>
    <Reference Type="http://uri.etsi.org/01903#SignedProperties" URI="#idSignedProperties">
      <Transforms>
        <Transform Algorithm="http://www.w3.org/TR/2001/REC-xml-c14n-20010315"/>
      </Transforms>
      <DigestMethod Algorithm="http://www.w3.org/2001/04/xmlenc#sha256"/>
      <DigestValue>juM9uC6udevCDQtpqyfpvJDo8u7Dej8Di+d01jvYUo0=</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sBwThnQTW9M/FocrKX9btTrHIhdB0mwvH0XY9gi9KDxd4L4avhehdwzn3qCnNT8kkvA6sen3iLaM
R1bnHE1Ngvbjkz8e6BoO37+9Ov9dXzPCf5UO7NtlCc3S1SkjGQS85KKQeI4XC6paZNqgcy4bWx0e
Yly6Ldi9aZoLKflulWZ8GM8kVu4UJIjq56g0fYeHAQuVGeAVaD5HQnUh7ZBavsinq4hObS5+72RQ
rMalSHDUW0h7/vdZ0W1C51MX1Z+2ep5jcg/oF49N30DOGlZgIad8IKbLABBbRrDoACUB8QIOPLvb
76xjWSYckVHhImOkV6HAhvzwh5oIiXOYi08e8g==</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2025-03-31T14:50:52Z</mdssi:Value>
        </mdssi:SignatureTime>
      </SignatureProperty>
    </SignatureProperties>
  </Object>
  <Object Id="idOfficeObject">
    <SignatureProperties>
      <SignatureProperty Id="idOfficeV1Details" Target="#idPackageSignature">
        <SignatureInfoV1 xmlns="http://schemas.microsoft.com/office/2006/digsig">
          <SetupID>{4AA5FA66-38DD-47F8-8DAD-3ADDE9D4AD1F}</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2025-03-31T14:50:52Z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sD0+TY/q5BsoCUM8u95zbKfSvcxWzLxj3Q2xptj8UzM=</DigestValue>
    </Reference>
    <Reference Type="http://www.w3.org/2000/09/xmldsig#Object" URI="#idOfficeObject">
      <DigestMethod Algorithm="http://www.w3.org/2001/04/xmlenc#sha256"/>
      <DigestValue>m1bccIP2Gn5Yjc3QuW3/qny5CGsZntLafuggeYEb/ZI=</DigestValue>
    </Reference>
    <Reference Type="http://uri.etsi.org/01903#SignedProperties" URI="#idSignedProperties">
      <Transforms>
        <Transform Algorithm="http://www.w3.org/TR/2001/REC-xml-c14n-20010315"/>
      </Transforms>
      <DigestMethod Algorithm="http://www.w3.org/2001/04/xmlenc#sha256"/>
      <DigestValue>mwkSUu7xp/a27fNOEhYpTU9e/8M8Te0rXQ4iQP6oh+4=</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c4Pzx2M510LVRTu10jHyNr3TxDtDKsFppN6y1Con+nFEzGsFbtyTaUKneda1Mt41+RSGEsQ9j7yt
RMcVa0K2K5eAnm04KDW0rBtPFuGAgLkYRB5/B4Q+GsxgjnE7ir6UUKnwahY3JOAaT7mU2pKZjICX
aAF2cKjjo8CvrK3cJxuJCx3BcyB4t0SjvAWm9aeEw+OPyqqjJJ2pyv+u29+x3rhqYGkDgFANFV04
/qFHJoVpTq9Jv4+F6/vxmJSMnwGWfPhI8+8CgvlRpYzfaijo+41/Vw6t/r/KJ4SrZzQRyDBtcO5n
1S8RTa4sjwBLUDngQ/OtQtr1L4f8b9kINip51A==</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2025-03-31T14:51:20Z</mdssi:Value>
        </mdssi:SignatureTime>
      </SignatureProperty>
    </SignatureProperties>
  </Object>
  <Object Id="idOfficeObject">
    <SignatureProperties>
      <SignatureProperty Id="idOfficeV1Details" Target="#idPackageSignature">
        <SignatureInfoV1 xmlns="http://schemas.microsoft.com/office/2006/digsig">
          <SetupID>{DD50FFA7-1275-4504-AE32-2739698B39C4}</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2025-03-31T14:51:20Z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Ex7YdcGpC/RLvUpLDusxF8Pxur0384FUZSzKmBaeIIo=</DigestValue>
    </Reference>
    <Reference Type="http://www.w3.org/2000/09/xmldsig#Object" URI="#idOfficeObject">
      <DigestMethod Algorithm="http://www.w3.org/2001/04/xmlenc#sha256"/>
      <DigestValue>NHJgoJ6rajVB8PvlkiK5ovjwOvRmmOBfe8Dul8inXIE=</DigestValue>
    </Reference>
    <Reference Type="http://uri.etsi.org/01903#SignedProperties" URI="#idSignedProperties">
      <Transforms>
        <Transform Algorithm="http://www.w3.org/TR/2001/REC-xml-c14n-20010315"/>
      </Transforms>
      <DigestMethod Algorithm="http://www.w3.org/2001/04/xmlenc#sha256"/>
      <DigestValue>3kG41RA+LY8Q7yFpL52vxCKB/uwv9F5udQ6/AEjZ2ts=</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XGJYOeKX/QsVmgv/ygD3QRfskACma/xxYk0EDEXjpsWTaLYTHtu7R4uC5VLfukiOcuBICulaaIO8
ZRFL5yTVNYq3kNXjxaWqqBUaMPyA65CU2Bo3rrEapLuOFjkooW7wWuxPjceay2+Mrq0PNBhc3w5Q
8EMf9Flp15Z3BB9XA1mvyGJu6LwA8Y3BwA4c2h+VJbKAcrAVWzTuLI+H+y/eR+z/TGNRoktgfnXs
kWtXGbZQdJM+TVcBI8MBPlCN1d6NAe+CA5BnXp3tzb3QKgSPgRXJLGzbKmj/MnubZQk8vEeGQTZE
GxfxsKAd3AdiYNPcTjtilGTREpr+IhxsZuyH2w==</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2025-03-31T14:51:57Z</mdssi:Value>
        </mdssi:SignatureTime>
      </SignatureProperty>
    </SignatureProperties>
  </Object>
  <Object Id="idOfficeObject">
    <SignatureProperties>
      <SignatureProperty Id="idOfficeV1Details" Target="#idPackageSignature">
        <SignatureInfoV1 xmlns="http://schemas.microsoft.com/office/2006/digsig">
          <SetupID>{4CEF1987-C511-43A2-993D-31F6E63DAB32}</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2025-03-31T14:51:57Z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6.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zL5WG7fiv8T3+JGChIPwvSZHLesre3WxNpdjdvFp03Y=</DigestValue>
    </Reference>
    <Reference Type="http://www.w3.org/2000/09/xmldsig#Object" URI="#idOfficeObject">
      <DigestMethod Algorithm="http://www.w3.org/2001/04/xmlenc#sha256"/>
      <DigestValue>qJndd+2sKE6eBNBg2ktEWD5iycYpDc8VTcr7h93srSU=</DigestValue>
    </Reference>
    <Reference Type="http://uri.etsi.org/01903#SignedProperties" URI="#idSignedProperties">
      <Transforms>
        <Transform Algorithm="http://www.w3.org/TR/2001/REC-xml-c14n-20010315"/>
      </Transforms>
      <DigestMethod Algorithm="http://www.w3.org/2001/04/xmlenc#sha256"/>
      <DigestValue>zYGPU/uKyrfclMGSPLeQCfDc11rwujrVGxywQnxiQDE=</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qfpZU6kITvje2xEo/bRhf0z7sXEYZy+iHz4tlcAtlbnOSCrQj8HK37ncs+vFxbtADS648DTLDeEr
rj113fS3bScCs164oNiHJjYdNxByasyUhpp2DU59VhIgZneJl4F7gvJBsEp75mE9K6co91E1mOq9
m+qXnSKyAaAofEUS9GrPpEec/FV1UPWycIO33sUM5SFOF6o7zFsf7At85gPnq4U7lg8gGwnDftjt
bj2pLfTahvB5Te+KYsRFTycMK1AqPm+05kRk36vBF7a9qq45ePfWGVJAYT5yIL4v6dHsYadsCR0y
ou5GdFAk0YJ0LGPBSGoBPGNsiAt2wtUmyM25Kg==</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2025-03-31T14:52:22Z</mdssi:Value>
        </mdssi:SignatureTime>
      </SignatureProperty>
    </SignatureProperties>
  </Object>
  <Object Id="idOfficeObject">
    <SignatureProperties>
      <SignatureProperty Id="idOfficeV1Details" Target="#idPackageSignature">
        <SignatureInfoV1 xmlns="http://schemas.microsoft.com/office/2006/digsig">
          <SetupID>{BE6EA2A8-4764-475E-AD23-D59BC852DAC6}</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2025-03-31T14:52:22Z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7.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bfmERjY4jq5fyN9U34M3XBtLbYuFKLz0pITvU5vM1Ow=</DigestValue>
    </Reference>
    <Reference Type="http://www.w3.org/2000/09/xmldsig#Object" URI="#idOfficeObject">
      <DigestMethod Algorithm="http://www.w3.org/2001/04/xmlenc#sha256"/>
      <DigestValue>6rg/rEF2ybDNtU/pRKIyu0Cb2yAvxM2ExKxCyz2NcaU=</DigestValue>
    </Reference>
    <Reference Type="http://uri.etsi.org/01903#SignedProperties" URI="#idSignedProperties">
      <Transforms>
        <Transform Algorithm="http://www.w3.org/TR/2001/REC-xml-c14n-20010315"/>
      </Transforms>
      <DigestMethod Algorithm="http://www.w3.org/2001/04/xmlenc#sha256"/>
      <DigestValue>1CfkXrn5MFhFRTzqv2bIGx+z2c+jqk7+OGfnVsJD7yk=</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GMAwvF1tx7bBAXbFfZDWSibjXAATJzSKxj9S0WeDot8GrNaaSRIjGp/1GntXFjp7uywElPgXzE7c
AjHhfqiA3qs2Wq8EKMtvrAyJ/JD+SmYgwnUibp6+inBMXExw09lqXnbPcAP3Q7oY+z6mPFOAWcVp
L8/QLK8lflrMaGyQtdfANy9VFWe3d/iLoQ34TnZMeyyjek2VFiRPkeMikTcYnmZcJCaBdOoG/M05
UDRSBuXQ125KlzLPxoAlHj4B3tZ6UOUIpgtNCvYzibIDqa/eJnQ0OHi6zVkZVh+N73GMfnl/WvD4
FgpO7SKRgkAt4jn14qM/y6tPkUjE//WKgpBLQw==</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2025-03-31T14:52:48Z</mdssi:Value>
        </mdssi:SignatureTime>
      </SignatureProperty>
    </SignatureProperties>
  </Object>
  <Object Id="idOfficeObject">
    <SignatureProperties>
      <SignatureProperty Id="idOfficeV1Details" Target="#idPackageSignature">
        <SignatureInfoV1 xmlns="http://schemas.microsoft.com/office/2006/digsig">
          <SetupID>{C826CEAE-5AF4-4F8B-B347-492B5E1CFE85}</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2025-03-31T14:52:48Z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8.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FFbxrZJhhAumM1gaaiTGQPixY/5lpR9XIMmVBskSf9g=</DigestValue>
    </Reference>
    <Reference Type="http://www.w3.org/2000/09/xmldsig#Object" URI="#idOfficeObject">
      <DigestMethod Algorithm="http://www.w3.org/2001/04/xmlenc#sha256"/>
      <DigestValue>YLDYrdgjSehy60R56+Q2wteGQvXyBmVnkqHOHIiUsCA=</DigestValue>
    </Reference>
    <Reference Type="http://uri.etsi.org/01903#SignedProperties" URI="#idSignedProperties">
      <Transforms>
        <Transform Algorithm="http://www.w3.org/TR/2001/REC-xml-c14n-20010315"/>
      </Transforms>
      <DigestMethod Algorithm="http://www.w3.org/2001/04/xmlenc#sha256"/>
      <DigestValue>gONTVn/YMM5kp1JQ/ILps6jzXjgaWdNmAh59R/XEqmA=</DigestValue>
    </Reference>
    <Reference Type="http://www.w3.org/2000/09/xmldsig#Object" URI="#idValidSigLnImg">
      <DigestMethod Algorithm="http://www.w3.org/2001/04/xmlenc#sha256"/>
      <DigestValue>ckLNQCaxjU3OzPPKzsJg5LHjUAF6qOVA8oCXZHMt9HQ=</DigestValue>
    </Reference>
    <Reference Type="http://www.w3.org/2000/09/xmldsig#Object" URI="#idInvalidSigLnImg">
      <DigestMethod Algorithm="http://www.w3.org/2001/04/xmlenc#sha256"/>
      <DigestValue>0YTMQ1k4qmFzbF61J92IhzsoaRfv6qFgHdDeoJQveYk=</DigestValue>
    </Reference>
  </SignedInfo>
  <SignatureValue>aw1JszYwsCFqEwAzXoPI0QPT9LqVNwyN43vbX5v1d/ossZs5RCNluAv6dM8oOunJh/E2F9gK89zg
7aUyWuyFLFavxE0DIYnOKM+nPOTRetM47wW0xmM5OELADwBFd70ClfH5EoK54eTqeS+UX4fLVMxP
Q9DO/G338WjjAYHqqOoLP+PR8cm/TSxh2jcH6fBzLeTgWAF3bfBJ2cJZTEbt0wbMqNu0ualplR+T
DaCXuNWqVr3DeSjKzfOsuOGMbwJoaqw8tU44fGiSJfW8NjHJGoE2sA3Yx8lSFheHiwTFzYOdTsb4
iTm0Zl2+oMLZY0Q1Wi3C0g+DK72e4inqzDvuFw==</SignatureValue>
  <KeyInfo>
    <X509Data>
      <X509Certificate>MIIIbzCCBlegAwIBAgIUL0BXcFuRwlWBABuTJWGZM4vVflcwDQYJKoZIhvcNAQELBQAwgYMxCzAJBgNVBAYTAlBZMQ0wCwYDVQQKDARJQ1BQMTgwNgYDVQQLDC9QcmVzdGFkb3IgQ3VhbGlmaWNhZG8gZGUgU2VydmljaW9zIGRlIENvbmZpYW56YTEWMBQGA1UEBRMNUlVDODAwMjgzNTUtNDETMBEGA1UEAwwKSVRUSSBTQUVDQTAeFw0yNTAzMzExMzQzMTZaFw0yOTAzMzAxMzQzMTVaMIHCMQswCQYDVQQGEwJQWTE1MDMGA1UECgwsQ0VSVElGSUNBRE8gQ1VBTElGSUNBRE8gREUgRklSTUEgRUxFQ1RST05JQ0ExCzAJBgNVBAsMAkYzMREwDwYDVQQFEwhDSTUzOTQ5MjEZMBcGA1UEBAwQRkVSTkFOREVaIE9MTUVETzEXMBUGA1UEKgwOUklDQVJETyBNSUdVRUwxKDAmBgNVBAMMH1JJQ0FSRE8gTUlHVUVMIEZFUk5BTkRFWiBPTE1FRE8wggEiMA0GCSqGSIb3DQEBAQUAA4IBDwAwggEKAoIBAQC45Vbwj7DLZGw7BxKAvo5COEhDjuLmXK+qFrnuH4a0qX4YPHDTq/0aPp7tyznRdoh9AR+x2lTz5gqxn9HpWx4mch6nMGCKwdK1NrDsOl0pX1j44p4eGwCiZ2Xjnnr7+l5BQwtklQ2/jDguuiwIla+NOTJsm2jg6TVlaGdIjc3NWXpVRuwhjDx6pRi9k8+mqLB3jbq6cpSnY1Q6eY275C0IdYaOcbUK2DcvwvZxI4esWzXdfdjj2LlqnqOKIDk+W/M30ipO2TsC0Z3MhesrnxyDlpYODQJSm8CdmkTsNzCJNf/PrO84Uka/UuuGo/X3lgHdzndNtixhRUHRIkwuuVGRAgMBAAGjggOYMIIDlDAMBgNVHRMBAf8EAjAAMB8GA1UdIwQYMBaAFN/0/h8zF/N4EXAPAsGUHOPgXNT9MHsGCCsGAQUFBwEBBG8wbTA9BggrBgEFBQcwAoYxaHR0cHM6Ly93d3cuc2VjdXJlLml0dGkuZGlnaXRhbC9jZXJ0cy9jYS1pdHRpLmNlcjAsBggrBgEFBQcwAYYgaHR0cHM6Ly9vY3NwLnNlY3VyZS5pdHRpLmRpZ2l0YWwwVQYDVR0RBE4wTIERcm1fZm9AaG90bWFpbC5jb22kNzA1MTMwMQYDVQQNDCpGSVJNQSBFTEVDVFJPTklDQSBDVUFMSUZJQ0FEQSBDRU5UUkFMSVpBREEwggHJBgNVHSAEggHAMIIBvDCCAbgGDCsGAQQBg913AQICATCCAaYwPAYIKwYBBQUHAgEWMGh0dHBzOi8vd3d3LnNlY3VyZS5pdHRpLmRpZ2l0YWwvY3BzL2l0dGlfY3BzLnBkZjCBuQYIKwYBBQUHAgIwgawMgalDZXJ0aWZpY2FkbyBjdWFsaWZpY2FkbyBkZSBmaXJtYSBlbGVjdHLDs25pY2EgdGlwbyBGMyAoY2xhdmVzIGVuIGRpc3Bvc2l0aXZvIGN1YWxpZmljYWRvIGNlbnRyYWxpemFkbyksIHN1amV0YSBhIGxhcyBjb25kaWNpb25lcyBkZSB1c28gZXhwdWVzdGFzIGVuIGxhIERQQyBkZSBJVFRJIFNBRUNBMIGpBggrBgEFBQcCAjCBnAyBmVF1YWxpZmllZCBlbGVjdHJvbmljIHNpZ25hdHVyZSBjZXJ0aWZpY2F0ZSB0eXBlIEYzIChrZXlzIGluIGNlbnRyYWxpemVkIHF1YWxpZmllZCBkZXZpY2UpLCBzdWJqZWN0IHRvIHRoZSBjb25kaXRpb25zIG9mIHVzZSBzZXQgb3V0IGluIHRoZSBJVFRJIFNBRUNBIENQUzAgBgNVHSUBAf8EFjAUBggrBgEFBQcDAgYIKwYBBQUHAwQwcQYDVR0fBGowaDAyoDCgLoYsaHR0cHM6Ly9jcmwxLnNlY3VyZS5pdHRpLmRpZ2l0YWwvaXR0aS1jYS5jcmwwMqAwoC6GLGh0dHBzOi8vY3JsMi5zZWN1cmUuaXR0aS5kaWdpdGFsL2l0dGktY2EuY3JsMB0GA1UdDgQWBBQGr09zAcFkvfhjL7Y8vFTyacXgSTAOBgNVHQ8BAf8EBAMCBeAwDQYJKoZIhvcNAQELBQADggIBAKoc6LShXfY+GoozZcnjoJhlcRc3G84XyPnwHoms5QC1dvDQAJwex5fOVXCu7RhGBBOgL02GcfMHq5OOdNAfZls2sU3qkP7rlLGWdwFtSzqMht5Ed1rVU879+9MZAhCO1E42vCQpinJh+vkILgffmwEzdOm6r3itEhjAW0xUOmbxeEKlqIvoOfBkEsYYcZPuJp4uFv8jIP5x1r+FDzYAfqYsm0GdeILeKUVPJJDMRyJLxDiwIG+FChTLtnqIXM0T5mExcbAxiQlg3PYAjpv9etqQO2mw48NMWf55xqpyZnA8Tk0avjD7T9tfK4e1ZE6H7l25m3hU3E5fxTfBEMQ1c81U1pVh9zR3PgbSBBo/e4h/8XULzS5khRUtB3B6XtS/EoiBohbccO9MPONv/abaqrjk+QhTqe2TVvHeo9UsiYJXrqA+pr88Lk3Gb51wQ+UbUke2PcgY2H7VqQCpcj9M+FGpxYPSGJEvLCbhsKR1eFMSkjdkJG1eJFZRIIr+yrGpxPkB3TOf1kc06dDou2R0shGwGP5wDB8V0lt8R+2nhxUtpNcqK7fToZiITc8EqOsPT9Xb1mEUAv/3sr6kKtks9ThrRh2zh6a7/sYZJYZurhRIil02+zZIY1+BFS69l924WX55IeQho0cQ8NdGWUt+D84a7i/WUDe3xCQYZn9hKOs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2025-03-31T14:53:17Z</mdssi:Value>
        </mdssi:SignatureTime>
      </SignatureProperty>
    </SignatureProperties>
  </Object>
  <Object Id="idOfficeObject">
    <SignatureProperties>
      <SignatureProperty Id="idOfficeV1Details" Target="#idPackageSignature">
        <SignatureInfoV1 xmlns="http://schemas.microsoft.com/office/2006/digsig">
          <SetupID>{704D0A95-B971-4CB7-A09E-5EEF2F440FB1}</SetupID>
          <SignatureText>Ricardo Fernandez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2025-03-31T14:53:17Z</xd:SigningTime>
          <xd:SigningCertificate>
            <xd:Cert>
              <xd:CertDigest>
                <DigestMethod Algorithm="http://www.w3.org/2001/04/xmlenc#sha256"/>
                <DigestValue>yNZpaU6Ze4BdQxszwh8OpYgrF6sYppoRRBGZF2CvOvc=</DigestValue>
              </xd:CertDigest>
              <xd:IssuerSerial>
                <X509IssuerName>CN=ITTI SAECA, SERIALNUMBER=RUC80028355-4, OU=Prestador Cualificado de Servicios de Confianza, O=ICPP, C=PY</X509IssuerName>
                <X509SerialNumber>269757430923644148029277725465295171827252166231</X509SerialNumber>
              </xd:IssuerSerial>
            </xd:Cert>
          </xd:SigningCertificate>
          <xd:SignaturePolicyIdentifier>
            <xd:SignaturePolicyImplied/>
          </xd:SignaturePolicyIdentifier>
        </xd:SignedSignatureProperties>
      </xd:SignedProperties>
    </xd:QualifyingProperties>
  </Object>
  <Object Id="idValidSigLnImg">AQAAAGwAAAAAAAAAAAAAAFsBAACfAAAAAAAAAAAAAABbGAAAOwsAACBFTUYAAAEAgBoAAKI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xAC8AMwAvADIAMAAyADUAAAAHAAAABwAAAAUAAAAHAAAABQAAAAcAAAAHAAAABwAAAAcAAABLAAAAQAAAADAAAAAFAAAAIAAAAAEAAAABAAAAEAAAAAAAAAAAAAAAXAEAAKAAAAAAAAAAAAAAAFw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NgAAABWAAAAMA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NkAAABXAAAAJQAAAAwAAAAEAAAAVAAAALgAAAAxAAAAOwAAANcAAABWAAAAAQAAAFVVj0EmtI9BMQAAADsAAAASAAAATAAAAAAAAAAAAAAAAAAAAP//////////cAAAAFIAaQBjAGEAcgBkAG8AIABGAGUAcgBuAGEAbgBkAGUAegAgAAwAAAAFAAAACQAAAAoAAAAHAAAADAAAAAwAAAAFAAAACgAAAAoAAAAHAAAACwAAAAoAAAALAAAADAAAAAoAAAAJAAAABQAAAEsAAABAAAAAMAAAAAUAAAAgAAAAAQAAAAEAAAAQAAAAAAAAAAAAAABcAQAAoAAAAAAAAAAAAAAAXAEAAKAAAAAlAAAADAAAAAIAAAAnAAAAGAAAAAUAAAAAAAAA////AAAAAAAlAAAADAAAAAUAAABMAAAAZAAAAAAAAABhAAAAWwEAAJsAAAAAAAAAYQAAAFw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cAAAAYAAAABQAAAAAAAAD///8AAAAAACUAAAAMAAAABQAAAEwAAABkAAAADgAAAHYAAAA/AQAAhgAAAA4AAAB2AAAAMgEAABEAAAAhAPAAAAAAAAAAAAAAAIA/AAAAAAAAAAAAAIA/AAAAAAAAAAAAAAAAAAAAAAAAAAAAAAAAAAAAAAAAAAAlAAAADAAAAAAAAIAoAAAADAAAAAUAAAAlAAAADAAAAAEAAAAYAAAADAAAAAAAAAASAAAADAAAAAEAAAAeAAAAGAAAAA4AAAB2AAAAQAEAAIcAAAAlAAAADAAAAAEAAABUAAAAeAAAAA8AAAB2AAAAQAAAAIYAAAABAAAAVVWPQSa0j0EPAAAAdgAAAAcAAABMAAAAAAAAAAAAAAAAAAAA//////////9cAAAAUwBJAE4ARABJAEMATwAAAAcAAAADAAAACgAAAAkAAAADAAAACAAAAAoAAABLAAAAQAAAADAAAAAFAAAAIAAAAAEAAAABAAAAEAAAAAAAAAAAAAAAXAEAAKAAAAAAAAAAAAAAAFwBAACgAAAAJQAAAAwAAAACAAAAJwAAABgAAAAFAAAAAAAAAP///wAAAAAAJQAAAAwAAAAFAAAATAAAAGQAAAAOAAAAiwAAAE0BAACbAAAADgAAAIsAAABAAQAAEQAAACEA8AAAAAAAAAAAAAAAgD8AAAAAAAAAAAAAgD8AAAAAAAAAAAAAAAAAAAAAAAAAAAAAAAAAAAAAAAAAACUAAAAMAAAAAAAAgCgAAAAMAAAABQAAACUAAAAMAAAAAQAAABgAAAAMAAAAAAAAABIAAAAMAAAAAQAAABYAAAAMAAAAAAAAAFQAAABUAQAADwAAAIsAAABMAQAAmwAAAAEAAABVVY9BJrSPQQ8AAACLAAAALAAAAEwAAAAEAAAADgAAAIsAAABOAQAAnAAAAKQAAABGAGkAcgBtAGEAZABvACAAcABvAHIAOgAgAFIASQBDAEEAUgBEAE8AIABNAEkARwBVAEUATAAgAEYARQBSAE4AQQBOAEQARQBaACAATwBMAE0ARQBEAE8ABgAAAAMAAAAFAAAACwAAAAcAAAAIAAAACAAAAAQAAAAIAAAACAAAAAUAAAADAAAABAAAAAgAAAADAAAACAAAAAgAAAAIAAAACQAAAAoAAAAEAAAADAAAAAMAAAAJAAAACQAAAAcAAAAGAAAABAAAAAYAAAAHAAAACAAAAAoAAAAIAAAACgAAAAkAAAAHAAAABwAAAAQAAAAKAAAABgAAAAwAAAAHAAAACQAAAAoAAAAWAAAADAAAAAAAAAAlAAAADAAAAAIAAAAOAAAAFAAAAAAAAAAQAAAAFAAAAA==</Object>
  <Object Id="idInvalidSigLnImg">AQAAAGwAAAAAAAAAAAAAAFsBAACfAAAAAAAAAAAAAABbGAAAOwsAACBFTUYAAAEAACEAAKkAAAAGAAAAAAAAAAAAAAAAAAAAgAcAADgEAABYAQAAwgAAAAAAAAAAAAAAAAAAAMA/BQDQ9QIACgAAABAAAAAAAAAAAAAAAEsAAAAQAAAAAAAAAAUAAAAeAAAAGAAAAAAAAAAAAAAAXAEAAKAAAAAnAAAAGAAAAAEAAAAAAAAAAAAAAAAAAAAlAAAADAAAAAEAAABMAAAAZAAAAAAAAAAAAAAAWwEAAJ8AAAAAAAAAAAAAAFw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8PDwAAAAAAAlAAAADAAAAAEAAABMAAAAZAAAAAAAAAAAAAAAWwEAAJ8AAAAAAAAAAAAAAFwBAACgAAAAIQDwAAAAAAAAAAAAAACAPwAAAAAAAAAAAACAPwAAAAAAAAAAAAAAAAAAAAAAAAAAAAAAAAAAAAAAAAAAJQAAAAwAAAAAAACAKAAAAAwAAAABAAAAJwAAABgAAAABAAAAAAAAAPDw8AAAAAAAJQAAAAwAAAABAAAATAAAAGQAAAAAAAAAAAAAAFsBAACfAAAAAAAAAAAAAABcAQAAoAAAACEA8AAAAAAAAAAAAAAAgD8AAAAAAAAAAAAAgD8AAAAAAAAAAAAAAAAAAAAAAAAAAAAAAAAAAAAAAAAAACUAAAAMAAAAAAAAgCgAAAAMAAAAAQAAACcAAAAYAAAAAQAAAAAAAADw8PAAAAAAACUAAAAMAAAAAQAAAEwAAABkAAAAAAAAAAAAAABbAQAAnwAAAAAAAAAAAAAAXAEAAKAAAAAhAPAAAAAAAAAAAAAAAIA/AAAAAAAAAAAAAIA/AAAAAAAAAAAAAAAAAAAAAAAAAAAAAAAAAAAAAAAAAAAlAAAADAAAAAAAAIAoAAAADAAAAAEAAAAnAAAAGAAAAAEAAAAAAAAA////AAAAAAAlAAAADAAAAAEAAABMAAAAZAAAAAAAAAAAAAAAWwEAAJ8AAAAAAAAAAAAAAFwBAACgAAAAIQDwAAAAAAAAAAAAAACAPwAAAAAAAAAAAACAPwAAAAAAAAAAAAAAAAAAAAAAAAAAAAAAAAAAAAAAAAAAJQAAAAwAAAAAAACAKAAAAAwAAAABAAAAJwAAABgAAAABAAAAAAAAAP///wAAAAAAJQAAAAwAAAABAAAATAAAAGQAAAAAAAAAAAAAAFsBAACfAAAAAAAAAAAAAABc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cAQAAoAAAAAAAAAAAAAAAX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2AAAAFYAAAAwAAAAOwAAAKk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2QAAAFcAAAAlAAAADAAAAAQAAABUAAAAuAAAADEAAAA7AAAA1wAAAFYAAAABAAAAVVWPQSa0j0ExAAAAOwAAABIAAABMAAAAAAAAAAAAAAAAAAAA//////////9wAAAAUgBpAGMAYQByAGQAbwAgAEYAZQByAG4AYQBuAGQAZQB6ACAADAAAAAUAAAAJAAAACgAAAAcAAAAMAAAADAAAAAUAAAAKAAAACgAAAAcAAAALAAAACgAAAAsAAAAMAAAACgAAAAkAAAAFAAAASwAAAEAAAAAwAAAABQAAACAAAAABAAAAAQAAABAAAAAAAAAAAAAAAFwBAACgAAAAAAAAAAAAAABcAQAAoAAAACUAAAAMAAAAAgAAACcAAAAYAAAABQAAAAAAAAD///8AAAAAACUAAAAMAAAABQAAAEwAAABkAAAAAAAAAGEAAABbAQAAmwAAAAAAAABhAAAAX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4AAAADwAAAHYAAABAAAAAhgAAAAEAAABVVY9BJrSPQQ8AAAB2AAAABwAAAEwAAAAAAAAAAAAAAAAAAAD//////////1wAAABTAEkATgBEAEkAQwBPAAAABwAAAAMAAAAKAAAACQAAAAMAAAAIAAAACgAAAEsAAABAAAAAMAAAAAUAAAAgAAAAAQAAAAEAAAAQAAAAAAAAAAAAAABcAQAAoAAAAAAAAAAAAAAAXAEAAKAAAAAlAAAADAAAAAIAAAAnAAAAGAAAAAUAAAAAAAAA////AAAAAAAlAAAADAAAAAUAAABMAAAAZAAAAA4AAACLAAAATQEAAJsAAAAOAAAAiwAAAEABAAARAAAAIQDwAAAAAAAAAAAAAACAPwAAAAAAAAAAAACAPwAAAAAAAAAAAAAAAAAAAAAAAAAAAAAAAAAAAAAAAAAAJQAAAAwAAAAAAACAKAAAAAwAAAAFAAAAJQAAAAwAAAABAAAAGAAAAAwAAAAAAAAAEgAAAAwAAAABAAAAFgAAAAwAAAAAAAAAVAAAAFQBAAAPAAAAiwAAAEwBAACbAAAAAQAAAFVVj0EmtI9BDwAAAIsAAAAsAAAATAAAAAQAAAAOAAAAiwAAAE4BAACcAAAApAAAAEYAaQByAG0AYQBkAG8AIABwAG8AcgA6ACAAUgBJAEMAQQBSAEQATwAgAE0ASQBHAFUARQBMACAARgBFAFIATgBBAE4ARABFAFoAIABPAEwATQBFAEQATwAGAAAAAwAAAAUAAAALAAAABwAAAAgAAAAIAAAABAAAAAgAAAAIAAAABQAAAAMAAAAEAAAACAAAAAMAAAAIAAAACAAAAAgAAAAJAAAACgAAAAQAAAAMAAAAAwAAAAkAAAAJAAAABwAAAAYAAAAEAAAABgAAAAcAAAAIAAAACgAAAAgAAAAKAAAACQAAAAcAAAAHAAAABAAAAAoAAAAGAAAADAAAAAcAAAAJAAAACgAAABYAAAAMAAAAAAAAACUAAAAMAAAAAgAAAA4AAAAUAAAAAAAAABAAAAAUAAAA</Object>
</Signature>
</file>

<file path=_xmlsignatures/sig29.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ObWCvuhptCc1l/pEiU6rdWAKuPRdmS9Y/Ve1yDImNs8=</DigestValue>
    </Reference>
    <Reference Type="http://www.w3.org/2000/09/xmldsig#Object" URI="#idOfficeObject">
      <DigestMethod Algorithm="http://www.w3.org/2001/04/xmlenc#sha256"/>
      <DigestValue>nXGSQqJgvUAlSAeKMV1aXO+9BBZ5tzryGcsVhKxcL9s=</DigestValue>
    </Reference>
    <Reference Type="http://uri.etsi.org/01903#SignedProperties" URI="#idSignedProperties">
      <Transforms>
        <Transform Algorithm="http://www.w3.org/TR/2001/REC-xml-c14n-20010315"/>
      </Transforms>
      <DigestMethod Algorithm="http://www.w3.org/2001/04/xmlenc#sha256"/>
      <DigestValue>RI787fxTXDfyzkn0eoe01PSe1buXfk1vxeYgMhMEWQo=</DigestValue>
    </Reference>
    <Reference Type="http://www.w3.org/2000/09/xmldsig#Object" URI="#idValidSigLnImg">
      <DigestMethod Algorithm="http://www.w3.org/2001/04/xmlenc#sha256"/>
      <DigestValue>RMPGbBiDM1xw3Ya3ahoJcf3q/tK75q9i7wMIItJtkx8=</DigestValue>
    </Reference>
    <Reference Type="http://www.w3.org/2000/09/xmldsig#Object" URI="#idInvalidSigLnImg">
      <DigestMethod Algorithm="http://www.w3.org/2001/04/xmlenc#sha256"/>
      <DigestValue>F2DYraIVindmUCq7C9PUGhPT9Dyp1TlPySSMjvg4WGg=</DigestValue>
    </Reference>
  </SignedInfo>
  <SignatureValue>svtOn+z41lY95ALBLhSgC0BdZc5pzu7FqYVn/CIbpQR8Kgt0hX7fbtVdeHtQW42cJIMifGDEdUTc
gtBe82zImZJuETZ/PPFPWyDR94KNNRt28/iwuKHuIDujW1CIuUnXTNhR2/b97C7kFzen3cIPFA0t
MIrgHEZ53UuJ86Aa10CiBGrFv+1cY1UasKKP+d6U6ysXFDIv9W18oJGrFoBFzsaetHLE80fhLLD4
kI9hFEjHUWoDcXTOJkpcJWQ2iribgvgQlvvMl1BMBS8J7Bi8Rk8s1N5IpoGnVUURQ1skVHQHuuJo
+XbAMY10h+ARvqNZL55tg6ZuAJZ+kDhsmsI/nQ==</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2025-03-31T15:26:28Z</mdssi:Value>
        </mdssi:SignatureTime>
      </SignatureProperty>
    </SignatureProperties>
  </Object>
  <Object Id="idOfficeObject">
    <SignatureProperties>
      <SignatureProperty Id="idOfficeV1Details" Target="#idPackageSignature">
        <SignatureInfoV1 xmlns="http://schemas.microsoft.com/office/2006/digsig">
          <SetupID>{433A45EE-4E46-4552-BDF8-B7D44A604B6B}</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2025-03-31T15:26:28Z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FQQ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AAAA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AAA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AA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AAA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b8KOAwlXRej94d2W2xQQ1NXn3ETEnokPHZ7Ae8CkfYEskbiMkHVd0U9FJJGCotJyjv+GYfTu/i5k
ahSHhrto4g==</DigestValue>
    </Reference>
    <Reference Type="http://www.w3.org/2000/09/xmldsig#Object" URI="#idOfficeObject">
      <DigestMethod Algorithm="http://www.w3.org/2001/04/xmlenc#sha512"/>
      <DigestValue>tXt/IVcU1wRK9BHjljy5RYahuKYuCH/BgEaB6oSdutVxuFePkO5vFU/CCQOKPmK1VwNW9a7t3wkS
qK0O+mifVQ==</DigestValue>
    </Reference>
    <Reference Type="http://uri.etsi.org/01903#SignedProperties" URI="#idSignedProperties">
      <Transforms>
        <Transform Algorithm="http://www.w3.org/TR/2001/REC-xml-c14n-20010315"/>
      </Transforms>
      <DigestMethod Algorithm="http://www.w3.org/2001/04/xmlenc#sha512"/>
      <DigestValue>SxMH5nM/4Vz6nDD/Mjq/qBQFTwWW8wU73FUSqmdrMDvYq4TGMBvWj3/tGNwvLVFhNG+HatBb/18a
L204y6oSFg==</DigestValue>
    </Reference>
    <Reference Type="http://www.w3.org/2000/09/xmldsig#Object" URI="#idValidSigLnImg">
      <DigestMethod Algorithm="http://www.w3.org/2001/04/xmlenc#sha512"/>
      <DigestValue>sqGxSOQ7pG+m89vadc/dCcvlSGXJLkhiKg/OCY5Gc2sfnpdOSGwXmY0G8R3n/KvSh300kUQNwmLV
ybtCuZHFmQ==</DigestValue>
    </Reference>
    <Reference Type="http://www.w3.org/2000/09/xmldsig#Object" URI="#idInvalidSigLnImg">
      <DigestMethod Algorithm="http://www.w3.org/2001/04/xmlenc#sha512"/>
      <DigestValue>hcCIw+XvIBJc5Q+xM3EweF8gyMSGbL6N5SofsJbz65c6Mx+nQLS1QogPMuxKd03F7CAZChbhMqxZ
1nhH+QawkQ==</DigestValue>
    </Reference>
  </SignedInfo>
  <SignatureValue>U5WspoFmnRra26twn29crsGi3e+o8g87LwgPaZoxDmaNgGOKQMU2/Ir61zqwCJCJLvBViR831N9U
c5O3GaqZh//jwWalrJmSTS2R5LoQhDQhUEaY7P4HvMkdqckrDbxICRw84c7Hvy0bp/8XNWon9bLh
EaFt29+u0rJjdstBYHF9jsMXJnrqp/aoJYB4Gcdff+qP5xjpU4Oft4N3S+pM6wFEiGPOrKE+oa4B
HWRucorShxD978dN61q+j38D78ABJr0ojVfUqcQaQTHf+fSYifHLHQ06FtdN2dPFpvcE1vI/Xp1e
heMGdD/og/3ujp9ds0vqLBFmfUJWv5UKSFRqXA==</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2025-03-28T15:36:59Z</mdssi:Value>
        </mdssi:SignatureTime>
      </SignatureProperty>
    </SignatureProperties>
  </Object>
  <Object Id="idOfficeObject">
    <SignatureProperties>
      <SignatureProperty Id="idOfficeV1Details" Target="#idPackageSignature">
        <SignatureInfoV1 xmlns="http://schemas.microsoft.com/office/2006/digsig">
          <SetupID>{899987EF-01BF-4A98-9C2D-8D5FB9372285}</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2025-03-28T15:36:59Z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30.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5dMISA4j5cKt+q5K9bYr1xwL6xK/nwfr96ZliGzqutY=</DigestValue>
    </Reference>
    <Reference Type="http://www.w3.org/2000/09/xmldsig#Object" URI="#idOfficeObject">
      <DigestMethod Algorithm="http://www.w3.org/2001/04/xmlenc#sha256"/>
      <DigestValue>EMXDgM+JtU0rVW7qDx4j0A/nn7Febbp7cVlNS8FyThc=</DigestValue>
    </Reference>
    <Reference Type="http://uri.etsi.org/01903#SignedProperties" URI="#idSignedProperties">
      <Transforms>
        <Transform Algorithm="http://www.w3.org/TR/2001/REC-xml-c14n-20010315"/>
      </Transforms>
      <DigestMethod Algorithm="http://www.w3.org/2001/04/xmlenc#sha256"/>
      <DigestValue>0+26Z8NO1TznAzCE+LVJm0+sqODbeK4WMQ0W+1oNduw=</DigestValue>
    </Reference>
    <Reference Type="http://www.w3.org/2000/09/xmldsig#Object" URI="#idValidSigLnImg">
      <DigestMethod Algorithm="http://www.w3.org/2001/04/xmlenc#sha256"/>
      <DigestValue>kcBX+8O1gYXlYzp+M6Jr/k3YTI7b8EQbx6J04qyZJuI=</DigestValue>
    </Reference>
    <Reference Type="http://www.w3.org/2000/09/xmldsig#Object" URI="#idInvalidSigLnImg">
      <DigestMethod Algorithm="http://www.w3.org/2001/04/xmlenc#sha256"/>
      <DigestValue>oqlbF0OTfGZiqkcwZZaZzlvDIyJo/dZH3jA5bmjOiuc=</DigestValue>
    </Reference>
  </SignedInfo>
  <SignatureValue>lSO70FqsD+UBlHdzX2dD2Pwm9Nrs+VKuh9kK+mibJiDq7zwhrBF1Egwrk8hM1isETHdLbIJ+xLxS
RnZnDoA3i5DbSDuXk/+nz5fjXWaZApemawdk77/5LRKKTZH9wPw6zJ5oW+pdkemRmFCxzkqXy+W5
9hQqo5NaFyYTsRMn92PJidFjFSZkcup8GtT1E8jBTOlwPtqlHChwARYLWdZz36DXu85cZ/4C8HJx
8zMwCBWNikDNWcuFtxTsvMpj7VxdzFqJhLJfNOrWLYOlPXMXoTy0OkwbjAVytegHdKEqLkFXbv55
dL73r+ZGkLJVZiskW6qROS/cnRatdmLO4YgLjg==</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2025-03-31T15:26:48Z</mdssi:Value>
        </mdssi:SignatureTime>
      </SignatureProperty>
    </SignatureProperties>
  </Object>
  <Object Id="idOfficeObject">
    <SignatureProperties>
      <SignatureProperty Id="idOfficeV1Details" Target="#idPackageSignature">
        <SignatureInfoV1 xmlns="http://schemas.microsoft.com/office/2006/digsig">
          <SetupID>{E2E762D1-ABEB-48C2-A182-32344868A7DA}</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2025-03-31T15:26:48Z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CYWQ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ONE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Dm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KLU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LRQqqYkz5CBWL0xAWY36aeVfK/5tp/NZfmSa5+7iRrk=</DigestValue>
    </Reference>
    <Reference Type="http://www.w3.org/2000/09/xmldsig#Object" URI="#idOfficeObject">
      <DigestMethod Algorithm="http://www.w3.org/2001/04/xmlenc#sha256"/>
      <DigestValue>pdXjdtUZ000qw9n0Z5/noUguxhM0U5G30zJgwI9WgfM=</DigestValue>
    </Reference>
    <Reference Type="http://uri.etsi.org/01903#SignedProperties" URI="#idSignedProperties">
      <Transforms>
        <Transform Algorithm="http://www.w3.org/TR/2001/REC-xml-c14n-20010315"/>
      </Transforms>
      <DigestMethod Algorithm="http://www.w3.org/2001/04/xmlenc#sha256"/>
      <DigestValue>LRykq7VD6OXjqE8glKKgHHNjvNFaE+MZfpYLmBp2rzQ=</DigestValue>
    </Reference>
    <Reference Type="http://www.w3.org/2000/09/xmldsig#Object" URI="#idValidSigLnImg">
      <DigestMethod Algorithm="http://www.w3.org/2001/04/xmlenc#sha256"/>
      <DigestValue>amgA3TQyN2U5sIf8jZ0EQMb8cwJdBCJEUDctclEFBsk=</DigestValue>
    </Reference>
    <Reference Type="http://www.w3.org/2000/09/xmldsig#Object" URI="#idInvalidSigLnImg">
      <DigestMethod Algorithm="http://www.w3.org/2001/04/xmlenc#sha256"/>
      <DigestValue>oqlbF0OTfGZiqkcwZZaZzlvDIyJo/dZH3jA5bmjOiuc=</DigestValue>
    </Reference>
  </SignedInfo>
  <SignatureValue>DGXzvSrZ6rMeKMX4yrXdhvZipICpdpzN3kh6d7MfJ/wlRt94QufZDa1pJ8CygIq7R3XFVQBwkTHp
GIoT2a12TVwV2m4m0ShLCY+xoiJHuMwYxsV2OwbndCWqe2KksnM02V62S02vDw3SPwsMrj7N1yYk
aWSP8yJhKsqw+yczMeji4xWOcYwilSAehtf4IUosITogXiJUUj6IyltdE4VDpDO8JXzmdMHPbEvY
WFoWvTDyCDSN3Bez4458apBvPwCeTj7QSJK8pepRNf+praMnrbiN9yI6AEeaTawT2a2M9Mgvm7Lb
XX7p4rT4bDWJe4k0WUJSaO86Io1bIY0Wvnl3lQ==</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2025-03-31T15:26:57Z</mdssi:Value>
        </mdssi:SignatureTime>
      </SignatureProperty>
    </SignatureProperties>
  </Object>
  <Object Id="idOfficeObject">
    <SignatureProperties>
      <SignatureProperty Id="idOfficeV1Details" Target="#idPackageSignature">
        <SignatureInfoV1 xmlns="http://schemas.microsoft.com/office/2006/digsig">
          <SetupID>{AFBDC939-AC6C-4AB0-8A86-9E6CD9177186}</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2025-03-31T15:26:57Z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IDK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CYWQ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ONE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Dm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KLU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yzruydIR0n0KeTYTjGseQLHD5tElJpTbS/BE4F2bO2s=</DigestValue>
    </Reference>
    <Reference Type="http://www.w3.org/2000/09/xmldsig#Object" URI="#idOfficeObject">
      <DigestMethod Algorithm="http://www.w3.org/2001/04/xmlenc#sha256"/>
      <DigestValue>P6wpCx2E1elsJ86GfpOWWVqF3g7Om824eHUlEA85qKk=</DigestValue>
    </Reference>
    <Reference Type="http://uri.etsi.org/01903#SignedProperties" URI="#idSignedProperties">
      <Transforms>
        <Transform Algorithm="http://www.w3.org/TR/2001/REC-xml-c14n-20010315"/>
      </Transforms>
      <DigestMethod Algorithm="http://www.w3.org/2001/04/xmlenc#sha256"/>
      <DigestValue>pennie3oRD2WQ7YjbL9mIgaImmHHQy1J2IegliGjYeQ=</DigestValue>
    </Reference>
    <Reference Type="http://www.w3.org/2000/09/xmldsig#Object" URI="#idValidSigLnImg">
      <DigestMethod Algorithm="http://www.w3.org/2001/04/xmlenc#sha256"/>
      <DigestValue>Xhe8Ga8C+S/JL/V+VRRI2fQ22rWxokcb/N9sbma4S70=</DigestValue>
    </Reference>
    <Reference Type="http://www.w3.org/2000/09/xmldsig#Object" URI="#idInvalidSigLnImg">
      <DigestMethod Algorithm="http://www.w3.org/2001/04/xmlenc#sha256"/>
      <DigestValue>oqlbF0OTfGZiqkcwZZaZzlvDIyJo/dZH3jA5bmjOiuc=</DigestValue>
    </Reference>
  </SignedInfo>
  <SignatureValue>d9UP9nr/PQBHm7UutVaefrt9WUpi7qf1sLnm/0uDIniXFuQOOk/oGZ6z2WDXllL+13lG1Ap6EGyY
d4tStNFkSgfXHuhOfYtV3WnNnJxD9IFChhg2ollv4c+f0UzLO1cx5nNuwgApU7Z37inpMzKXTk4Y
zszkvUtVUKnXlEd3Mhey1FRf/UGZ0udWDiKCxYbBvVidEuxtTb8mNhuX40ZB6HMlLN8Zmwt7ROzT
Vf1rU4E2gELAMDQsSdb6FW79r/oaMjBq4zk2BJgfoCZle7OTwTYNHB3h6Fqfsd0l+QEs00jo5F/c
86QrxWBLZEc9I/2n0G5K3JTVstILJ1sBAgG4rQ==</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2025-03-31T15:27:04Z</mdssi:Value>
        </mdssi:SignatureTime>
      </SignatureProperty>
    </SignatureProperties>
  </Object>
  <Object Id="idOfficeObject">
    <SignatureProperties>
      <SignatureProperty Id="idOfficeV1Details" Target="#idPackageSignature">
        <SignatureInfoV1 xmlns="http://schemas.microsoft.com/office/2006/digsig">
          <SetupID>{781B0BEE-A32C-496C-98BA-8F450E3DAFF7}</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2025-03-31T15:27:04Z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Ckew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OHu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Dm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KLU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lC0qm6wKlAW4CWNI/RVOW4GB7hpyWIzUM4kTp/zYRyY=</DigestValue>
    </Reference>
    <Reference Type="http://www.w3.org/2000/09/xmldsig#Object" URI="#idOfficeObject">
      <DigestMethod Algorithm="http://www.w3.org/2001/04/xmlenc#sha256"/>
      <DigestValue>dVgqZodRShiQgo2u7/iuq+iySshg+INUjTYCrBphlUE=</DigestValue>
    </Reference>
    <Reference Type="http://uri.etsi.org/01903#SignedProperties" URI="#idSignedProperties">
      <Transforms>
        <Transform Algorithm="http://www.w3.org/TR/2001/REC-xml-c14n-20010315"/>
      </Transforms>
      <DigestMethod Algorithm="http://www.w3.org/2001/04/xmlenc#sha256"/>
      <DigestValue>t1DBgr6B+69Fr96MYCeOwJvH+QA2j2BEu6tuXhZ0SgY=</DigestValue>
    </Reference>
    <Reference Type="http://www.w3.org/2000/09/xmldsig#Object" URI="#idValidSigLnImg">
      <DigestMethod Algorithm="http://www.w3.org/2001/04/xmlenc#sha256"/>
      <DigestValue>1s7Q3sH3JG5r8BpXVsA51vaeMlcyYfuBzY8p5lDsOoE=</DigestValue>
    </Reference>
    <Reference Type="http://www.w3.org/2000/09/xmldsig#Object" URI="#idInvalidSigLnImg">
      <DigestMethod Algorithm="http://www.w3.org/2001/04/xmlenc#sha256"/>
      <DigestValue>r6jINbwhIMVa0hP1rUMGiMsZqukWfHV5MlgcIhXkvd0=</DigestValue>
    </Reference>
  </SignedInfo>
  <SignatureValue>hIko/yZca6RdSzBlZwDRwXgcL4JTPCkW96RoBot9CWe8u6c+54MyoYDEpqxiconLb28tpM5I1/SC
mS597P/9SHvLzimf4eeq9POhEwjkCaBI5N8BaadwJnFWAj3n48Z15gIrWYz9wswnM9rw+1zLZNab
XBczyfkv4sUWRzF0c55sVEXnbjEmpjyW9WBhrLzvPzxhITbta3Kbk+ZQEV83yqRvLQfveW1ZhbRI
+unDASaLYugJG52QCFNR8JOfmmSSRVRMhuUmMaqsaO8TSbx12X32mfR4pDp+cqG7xgaKv5WJdQRU
VtvEJJCEVS1oAsQXHGZtEqDLY48UZWLIx/Gnkw==</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2025-03-31T15:27:12Z</mdssi:Value>
        </mdssi:SignatureTime>
      </SignatureProperty>
    </SignatureProperties>
  </Object>
  <Object Id="idOfficeObject">
    <SignatureProperties>
      <SignatureProperty Id="idOfficeV1Details" Target="#idPackageSignature">
        <SignatureInfoV1 xmlns="http://schemas.microsoft.com/office/2006/digsig">
          <SetupID>{A01ECB2C-3BA4-450D-8403-95B71204FC06}</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2025-03-31T15:27:12Z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JAs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DJEQ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Ioo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cpg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hyk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I8Q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42Y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TvD+Pn6wlEiRlZ7mkCxZbi/f9GDJcVfRT0Oko7ea9x8=</DigestValue>
    </Reference>
    <Reference Type="http://www.w3.org/2000/09/xmldsig#Object" URI="#idOfficeObject">
      <DigestMethod Algorithm="http://www.w3.org/2001/04/xmlenc#sha256"/>
      <DigestValue>HcSUPyQeSz9a7s/w7dxnQzz802wh/stjbcyEcvXkTd8=</DigestValue>
    </Reference>
    <Reference Type="http://uri.etsi.org/01903#SignedProperties" URI="#idSignedProperties">
      <Transforms>
        <Transform Algorithm="http://www.w3.org/TR/2001/REC-xml-c14n-20010315"/>
      </Transforms>
      <DigestMethod Algorithm="http://www.w3.org/2001/04/xmlenc#sha256"/>
      <DigestValue>jxDcpRMB2ayDwT2ibcuO9LE6vDQRP1SGV0h9ohJx1x4=</DigestValue>
    </Reference>
    <Reference Type="http://www.w3.org/2000/09/xmldsig#Object" URI="#idValidSigLnImg">
      <DigestMethod Algorithm="http://www.w3.org/2001/04/xmlenc#sha256"/>
      <DigestValue>kcBX+8O1gYXlYzp+M6Jr/k3YTI7b8EQbx6J04qyZJuI=</DigestValue>
    </Reference>
    <Reference Type="http://www.w3.org/2000/09/xmldsig#Object" URI="#idInvalidSigLnImg">
      <DigestMethod Algorithm="http://www.w3.org/2001/04/xmlenc#sha256"/>
      <DigestValue>Gl1V0mGDAgj6KIdNlZVk9ItdEWA5hGaw2g7B//NRX/w=</DigestValue>
    </Reference>
  </SignedInfo>
  <SignatureValue>aUGIFLJ7Zna8zSyMxWe4PjTnuB0Qiar4zOxeXSfCoTTCm59cQ2IZaaNY5BJcvS3DXMfW+upEeNVs
AbKuhh2c8jx61Msf8HVJ+nNnGgESCLCRKQGRjfe9Jm4X91B52kEy2/wfhu0JfHGEW59tZLDvTDdJ
qFTxUrEq2tvqJxT+ys9W4gFfOfjziirgcbw5x9KYbwJmawlaF1WNxFfXYcfWtmrjBwRje2bHHof1
cQmdKEIerOgo+a+eLoaPBR1E+nQrqF2W0Nx8WpiBDhSKNxEMHHyzr75bo4CuUg6SuwSPUTEGDNaw
CC++Se/W/I4vwyqfx0l83f6qkZ4m2HzOv2uOPw==</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2025-03-31T15:27:20Z</mdssi:Value>
        </mdssi:SignatureTime>
      </SignatureProperty>
    </SignatureProperties>
  </Object>
  <Object Id="idOfficeObject">
    <SignatureProperties>
      <SignatureProperty Id="idOfficeV1Details" Target="#idPackageSignature">
        <SignatureInfoV1 xmlns="http://schemas.microsoft.com/office/2006/digsig">
          <SetupID>{1B75A03E-5ED3-460B-8999-DA53FD0478EA}</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2025-03-31T15:27:20Z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CYWQ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ONE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AA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p38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3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/5IPj1FX+/htyqCkhRTMr3k0h0+2kYvGWvD4ExaMnr0=</DigestValue>
    </Reference>
    <Reference Type="http://www.w3.org/2000/09/xmldsig#Object" URI="#idOfficeObject">
      <DigestMethod Algorithm="http://www.w3.org/2001/04/xmlenc#sha256"/>
      <DigestValue>7cm5EyETf2If7Khwj7QrdSjZAbsBPXhq/PbscyjmDZE=</DigestValue>
    </Reference>
    <Reference Type="http://uri.etsi.org/01903#SignedProperties" URI="#idSignedProperties">
      <Transforms>
        <Transform Algorithm="http://www.w3.org/TR/2001/REC-xml-c14n-20010315"/>
      </Transforms>
      <DigestMethod Algorithm="http://www.w3.org/2001/04/xmlenc#sha256"/>
      <DigestValue>fi+U/4AB4GLWd3LKyd+iIkS5MEcCrp5PTXVMIwMwKso=</DigestValue>
    </Reference>
    <Reference Type="http://www.w3.org/2000/09/xmldsig#Object" URI="#idValidSigLnImg">
      <DigestMethod Algorithm="http://www.w3.org/2001/04/xmlenc#sha256"/>
      <DigestValue>4A6zGLXRpdBoSxf/OHugq73lp74KU6Ke6asvJ6rYIoA=</DigestValue>
    </Reference>
    <Reference Type="http://www.w3.org/2000/09/xmldsig#Object" URI="#idInvalidSigLnImg">
      <DigestMethod Algorithm="http://www.w3.org/2001/04/xmlenc#sha256"/>
      <DigestValue>oqlbF0OTfGZiqkcwZZaZzlvDIyJo/dZH3jA5bmjOiuc=</DigestValue>
    </Reference>
  </SignedInfo>
  <SignatureValue>pe5GjideO5Sd82Ngs2D9q9R2SLf1AtmQQ50/ohjzY8SQJAku8VaiU9GYhAhsl3pH6BVasQuRlbgB
bNNsRsoe1chEm5nIkGLeziK4S14S+fhTV7pEBVSO6Z17Fjyu5kKlANv/uYsCKghL38MkluL0Lrca
1LV0ad7J2keNsdCEEaeiLJ0V1F03ifTG3wO9gR2G8tVhaXD2hu04WITQNFO4SaC0qQ241W/CWEsa
Bs9LGscdafIJpoZqe4duglgRVJ5DAP/kt4iCX/hBOjAjMoMS8z47hhaiO6uAKeT2MV3Qtsvjv7MW
yJZ6B1h4Lxu5f7e234QT/4yp00d1921VGLM8tA==</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2025-03-31T15:27:37Z</mdssi:Value>
        </mdssi:SignatureTime>
      </SignatureProperty>
    </SignatureProperties>
  </Object>
  <Object Id="idOfficeObject">
    <SignatureProperties>
      <SignatureProperty Id="idOfficeV1Details" Target="#idPackageSignature">
        <SignatureInfoV1 xmlns="http://schemas.microsoft.com/office/2006/digsig">
          <SetupID>{34933147-DFD0-49E4-AD9E-DD2C108E3ED5}</SetupID>
          <SignatureText>GERARDO RUIZ</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2025-03-31T15:27:37Z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BmFgAAMwsAACBFTUYAAAEAN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x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oAAABWAAAAMAAAADsAAACL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sAAABXAAAAJQAAAAwAAAAEAAAAVAAAAJQAAAAxAAAAOwAAALkAAABWAAAAAQAAAFVVj0FVVY9BMQAAADsAAAAMAAAATAAAAAAAAAAAAAAAAAAAAP//////////ZAAAAEcARQBSAEEAUgBEAE8AIABSAFUASQBaAA4AAAAKAAAADAAAAA0AAAAMAAAADgAAAA8AAAAFAAAADAAAAA4AAAAFAAAACw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VVVj0EPAAAAdgAAAAcAAABMAAAAAAAAAAAAAAAAAAAA//////////9cAAAAQQBVAEQASQBUAE8AUgAAAA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VVWPQQ8AAACLAAAAJQAAAEwAAAAEAAAADgAAAIsAAAAfAQAAnAAAAJgAAABGAGkAcgBtAGEAZABvACAAcABvAHIAOgAgAEcARQBSAEEAUgBEAE8AIABSAEEATQBPAE4AIABSAFUASQBaACAARwBPAEQATwBZAAAA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MwsAACBFTUYAAAEAt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VVV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4AAAADwAAAHYAAABEAAAAhgAAAAEAAABVVY9BVVWPQQ8AAAB2AAAABwAAAEwAAAAAAAAAAAAAAAAAAAD//////////1wAAABBAFUARABJAFQATwBSADmACAAAAAkAAAAJAAAAAwAAAAcAAAAKAAAACAAAAEsAAABAAAAAMAAAAAUAAAAgAAAAAQAAAAEAAAAQAAAAAAAAAAAAAABAAQAAoAAAAAAAAAAAAAAAQAEAAKAAAAAlAAAADAAAAAIAAAAnAAAAGAAAAAUAAAAAAAAA////AAAAAAAlAAAADAAAAAUAAABMAAAAZAAAAA4AAACLAAAAHgEAAJsAAAAOAAAAiwAAABEBAAARAAAAIQDwAAAAAAAAAAAAAACAPwAAAAAAAAAAAACAPwAAAAAAAAAAAAAAAAAAAAAAAAAAAAAAAAAAAAAAAAAAJQAAAAwAAAAAAACAKAAAAAwAAAAFAAAAJQAAAAwAAAABAAAAGAAAAAwAAAAAAAAAEgAAAAwAAAABAAAAFgAAAAwAAAAAAAAAVAAAACwBAAAPAAAAiwAAAB0BAACbAAAAAQAAAFVVj0FVVY9BDwAAAIsAAAAlAAAATAAAAAQAAAAOAAAAiwAAAB8BAACcAAAAmAAAAEYAaQByAG0AYQBkAG8AIABwAG8AcgA6ACAARwBFAFIAQQBSAEQATwAgAFIAQQBNAE8ATgAgAFIAVQBJAFoAIABHAE8ARABPAFkAKLUGAAAAAwAAAAUAAAALAAAABwAAAAgAAAAIAAAABAAAAAgAAAAIAAAABQAAAAMAAAAEAAAACQAAAAcAAAAIAAAACAAAAAgAAAAJAAAACgAAAAQAAAAIAAAACAAAAAwAAAAKAAAACgAAAAQAAAAIAAAACQAAAAMAAAAHAAAABAAAAAkAAAAKAAAACQAAAAoAAAAHAAAAFgAAAAwAAAAAAAAAJQAAAAwAAAACAAAADgAAABQAAAAAAAAAEAAAABQ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dj4y+VN0DTskMt+Zxg10aGFnh/XL8Gkq5qLs6vZz12iR04DlpbA1UX8mb/2WzNY/ZgXbgR7a+m0b
Bks0E5B38w==</DigestValue>
    </Reference>
    <Reference Type="http://www.w3.org/2000/09/xmldsig#Object" URI="#idOfficeObject">
      <DigestMethod Algorithm="http://www.w3.org/2001/04/xmlenc#sha512"/>
      <DigestValue>x8IDEvufIUXmCT9nNn6Ynn7gr68SAhQM9jXXKG8TvuxGR/6dFxKy1PmQMq6kiCCaTqx5g1F9IkJF
Kvh0+13Xhw==</DigestValue>
    </Reference>
    <Reference Type="http://uri.etsi.org/01903#SignedProperties" URI="#idSignedProperties">
      <Transforms>
        <Transform Algorithm="http://www.w3.org/TR/2001/REC-xml-c14n-20010315"/>
      </Transforms>
      <DigestMethod Algorithm="http://www.w3.org/2001/04/xmlenc#sha512"/>
      <DigestValue>o9VMh9e7wUZ6kRbgdfbFF2Q3Dr3ZGFAtDNQAu91YxD13wHAJ8JBkxYmOktugwX+N6faDQkrpEfop
7xCx9sq9Jg==</DigestValue>
    </Reference>
    <Reference Type="http://www.w3.org/2000/09/xmldsig#Object" URI="#idValidSigLnImg">
      <DigestMethod Algorithm="http://www.w3.org/2001/04/xmlenc#sha512"/>
      <DigestValue>Mn9TJ33RyBi2KJjdtg4biBMZ6vCOC2iLndwFrBnL8Tnm/eYMat+VDe7ml0kSKJdhq0jYMhiBoasf
+0i8KpXekg==</DigestValue>
    </Reference>
    <Reference Type="http://www.w3.org/2000/09/xmldsig#Object" URI="#idInvalidSigLnImg">
      <DigestMethod Algorithm="http://www.w3.org/2001/04/xmlenc#sha512"/>
      <DigestValue>hcCIw+XvIBJc5Q+xM3EweF8gyMSGbL6N5SofsJbz65c6Mx+nQLS1QogPMuxKd03F7CAZChbhMqxZ
1nhH+QawkQ==</DigestValue>
    </Reference>
  </SignedInfo>
  <SignatureValue>AXWpDfVfup5/b84Ffgbj9QgJBmkml90gbxecxigTuD+BGZB+Uzu2ZBAR6gMTND3VjGNX2K8YEDjQ
mcqCnyFrXVkxGBbTtgAKAlJhd6x8aKR8lE4SNKVIHcPHmHptoLyBTsplgbmItN8nkoprSMGtmSlH
Tnbq7wItbh30LvdIrHodWvsITdGV+ZJcHtp1boq58kETvwNBRuwVd0Rq/oN36Mosw+84b9XGIEGL
p6NKxlfeMGbhATXEJw5MHo/fpGpAYiNaN0v3SzcjJCAn22vA0IneDMHy59G5w8jDvKc0H+dwLLh3
vHNz1Q4VgWJjmc/60MAdmBk/J6le8E+pmKgO4w==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2025-03-28T15:37:34Z</mdssi:Value>
        </mdssi:SignatureTime>
      </SignatureProperty>
    </SignatureProperties>
  </Object>
  <Object Id="idOfficeObject">
    <SignatureProperties>
      <SignatureProperty Id="idOfficeV1Details" Target="#idPackageSignature">
        <SignatureInfoV1 xmlns="http://schemas.microsoft.com/office/2006/digsig">
          <SetupID>{F82E3D90-1DD3-4B8E-A012-C9863CA5F59E}</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2025-03-28T15:37:34Z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MEw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jBg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z/0F3YUPDp9RR25LD/wISyrkxUImYXJWkZINA/yW+UB5qzzimaPfoDEHELBKpIM+LbTlXWxmYyT/
abelgiat/g==</DigestValue>
    </Reference>
    <Reference Type="http://www.w3.org/2000/09/xmldsig#Object" URI="#idOfficeObject">
      <DigestMethod Algorithm="http://www.w3.org/2001/04/xmlenc#sha512"/>
      <DigestValue>GqWuLqKTuYWjdfmkBwYY0LDNiAiWiYkL8Dx9UP/IQooSh97gdlYeTo4hijCvTk1Ih1/cp9d1ZkN/
hVN6WCVDaA==</DigestValue>
    </Reference>
    <Reference Type="http://uri.etsi.org/01903#SignedProperties" URI="#idSignedProperties">
      <Transforms>
        <Transform Algorithm="http://www.w3.org/TR/2001/REC-xml-c14n-20010315"/>
      </Transforms>
      <DigestMethod Algorithm="http://www.w3.org/2001/04/xmlenc#sha512"/>
      <DigestValue>1DIVvV4iLqFLtZJAnIjWB4dxHibsaoFTWcQV24zp5bW45WyNQrA6cSb+fnpm24QTrG4N++RWs9iJ
En1Dw4xLGw==</DigestValue>
    </Reference>
    <Reference Type="http://www.w3.org/2000/09/xmldsig#Object" URI="#idValidSigLnImg">
      <DigestMethod Algorithm="http://www.w3.org/2001/04/xmlenc#sha512"/>
      <DigestValue>a4h3E8eoAXDqjCYF/ABliAqzO8GlorxowEJW/Ke7+tA/+kn9JpbShmDVi+p+LgbdGR8DHSWFTL0e
IAY8qF2enQ==</DigestValue>
    </Reference>
    <Reference Type="http://www.w3.org/2000/09/xmldsig#Object" URI="#idInvalidSigLnImg">
      <DigestMethod Algorithm="http://www.w3.org/2001/04/xmlenc#sha512"/>
      <DigestValue>3QcUHI3eFZ/tEHHpB2aoWumjCG/4EWEUPEzhWDPmdbtMONtu2rlibruN45kB67x1kFTXEO/WqtRL
nkhdSkAoFw==</DigestValue>
    </Reference>
  </SignedInfo>
  <SignatureValue>Tl5WbH3qr/Q0iOysMl+oT15Tkqcbzqx1t3hcbsko7+XlkHPRH8DJ2IqGIyR84IP8n55NMzyOebLs
qMcP9OGtq1tu+Pqr3GJUMi1jjq45Dr/CadR5lKitMRzVY3FwRpOmT1bBZU6ZkK6hA/+hO27vUJAv
04It/ArCHrkfNvAZ3yky0hrZ+1KI88tKoHhIXdJXXMfcfyzL//aW+FMhELPVs7ts0iKq7mZ+k7hB
/jOAZGC8JrgIc+mUkA8j4XI0wA3vXcfTWgXLPRx/VDb9GR4z7T9bTWcKDBjihNp5Omtdl9fxadmi
A+qU8KVVlMQHHPMKq2umOdPEHQu2oKd4KPwqXQ==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2025-03-28T15:38:09Z</mdssi:Value>
        </mdssi:SignatureTime>
      </SignatureProperty>
    </SignatureProperties>
  </Object>
  <Object Id="idOfficeObject">
    <SignatureProperties>
      <SignatureProperty Id="idOfficeV1Details" Target="#idPackageSignature">
        <SignatureInfoV1 xmlns="http://schemas.microsoft.com/office/2006/digsig">
          <SetupID>{1B4F105F-1DC2-4B0F-BC50-FA7DD8FEBC4B}</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2025-03-28T15:38:09Z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u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Vg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k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6.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5YjB/yH77gkFvBZ57VLv+nPm7HDXpvd/6bc317/gq+RYCmEKIMeaLS15DuT65SVCdGs7xFVg9n7d
ifn8UnuXAw==</DigestValue>
    </Reference>
    <Reference Type="http://www.w3.org/2000/09/xmldsig#Object" URI="#idOfficeObject">
      <DigestMethod Algorithm="http://www.w3.org/2001/04/xmlenc#sha512"/>
      <DigestValue>Ro6W0cnOp01fydDjZk3oL+EyLprxZz45p28r8vRzswJyq/7tzm8iDOzYAtPGATj0Xv2bhurwsHeY
oLPUB5cVOQ==</DigestValue>
    </Reference>
    <Reference Type="http://uri.etsi.org/01903#SignedProperties" URI="#idSignedProperties">
      <Transforms>
        <Transform Algorithm="http://www.w3.org/TR/2001/REC-xml-c14n-20010315"/>
      </Transforms>
      <DigestMethod Algorithm="http://www.w3.org/2001/04/xmlenc#sha512"/>
      <DigestValue>bofIu0Jkjxrzt0crOV9RaKoBQf2gzRGO/CDgtrqW6IENsTazkSTluXvv7/HuZKacCLPK0c+T4IRy
jgfmOGKzIw==</DigestValue>
    </Reference>
    <Reference Type="http://www.w3.org/2000/09/xmldsig#Object" URI="#idValidSigLnImg">
      <DigestMethod Algorithm="http://www.w3.org/2001/04/xmlenc#sha512"/>
      <DigestValue>gJyCWEbWf2mEQDmttWNXlyjJghVMPJXc7yKMq8s8KCuuXOvkJKwOIuF+YUKlBDRvJZ80EbJKJQRb
Fb3TArkKlA==</DigestValue>
    </Reference>
    <Reference Type="http://www.w3.org/2000/09/xmldsig#Object" URI="#idInvalidSigLnImg">
      <DigestMethod Algorithm="http://www.w3.org/2001/04/xmlenc#sha512"/>
      <DigestValue>hcCIw+XvIBJc5Q+xM3EweF8gyMSGbL6N5SofsJbz65c6Mx+nQLS1QogPMuxKd03F7CAZChbhMqxZ
1nhH+QawkQ==</DigestValue>
    </Reference>
  </SignedInfo>
  <SignatureValue>eyXAfkBqAGQv6iJr54+UzbZVVI+TyscI+E0X+uamoJMJDp1opf1mkWb7wQ/6eV64E5DfFmllbxPL
6Ob6+3PhhTDPulw6kucfoaNfDcLeFUo+t/6J0pYRu3BS68BH/FLbGW3CcC/09cc3P/aaD47uGE5H
0pmUefSfT8rvBvCTOKWXnUNAsunprdFSs7xJSYCcSNGdgfotfFij739fkzYcQvOzgs+uJxnhy4Zm
qT9cu9GxotrsL8Dwb4dccq7mgqeGMD/Q/ZehH4zPLJXKvIwJGaHNz4m+B+nBTAGFa7B6u2DT+5E2
/oifCrOJif9uhripn/Y7nEVi9h8l7rbhpU8hOQ==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2025-03-28T15:38:40Z</mdssi:Value>
        </mdssi:SignatureTime>
      </SignatureProperty>
    </SignatureProperties>
  </Object>
  <Object Id="idOfficeObject">
    <SignatureProperties>
      <SignatureProperty Id="idOfficeV1Details" Target="#idPackageSignature">
        <SignatureInfoV1 xmlns="http://schemas.microsoft.com/office/2006/digsig">
          <SetupID>{32176347-54B7-4DDA-B3B1-4B16330572D3}</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2025-03-28T15:38:40Z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FQQ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Bg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7.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dfyUXhNoMRWKAZmJkwMVtStQIkdHkHsT7iT1r5jPLLa9v0Yzdzbis2IBJZ6KXtmsoKvjQK5T7Bqo
uQzhJaHL1w==</DigestValue>
    </Reference>
    <Reference Type="http://www.w3.org/2000/09/xmldsig#Object" URI="#idOfficeObject">
      <DigestMethod Algorithm="http://www.w3.org/2001/04/xmlenc#sha512"/>
      <DigestValue>Yi0lZRWH5xLcw4UbN+aGz9AOGFSda46ejiW2PvqDCi7y0bFNBNQPChsCYQmi8BeRJ2Co5b+yeUt/
TgXNqSPIRQ==</DigestValue>
    </Reference>
    <Reference Type="http://uri.etsi.org/01903#SignedProperties" URI="#idSignedProperties">
      <Transforms>
        <Transform Algorithm="http://www.w3.org/TR/2001/REC-xml-c14n-20010315"/>
      </Transforms>
      <DigestMethod Algorithm="http://www.w3.org/2001/04/xmlenc#sha512"/>
      <DigestValue>RNRvFxxN7dfAwbbXw9kn/gn2sSgW1Ts1Oo6Y7O+1NkxZmEHxtK0M17aeDnF3bMfFPrrcnODGLAd9
z6tX7gBz6g==</DigestValue>
    </Reference>
    <Reference Type="http://www.w3.org/2000/09/xmldsig#Object" URI="#idValidSigLnImg">
      <DigestMethod Algorithm="http://www.w3.org/2001/04/xmlenc#sha512"/>
      <DigestValue>MX+JCqu9yZAZAhfCFHrCzB9iu6viRvSat1+sfgxuZHdCZvMFxpJlVrew23RkYfUU6Uf88d5sbW9Q
TV3vZ2wrVg==</DigestValue>
    </Reference>
    <Reference Type="http://www.w3.org/2000/09/xmldsig#Object" URI="#idInvalidSigLnImg">
      <DigestMethod Algorithm="http://www.w3.org/2001/04/xmlenc#sha512"/>
      <DigestValue>TTwDA24H7QzApih9EtUWht0gTDjWWRa6xYHuKDudO6kbL4W5rRRHVqdCCjiUB77sTr3l+jI3YBD+
surkQQ/VVg==</DigestValue>
    </Reference>
  </SignedInfo>
  <SignatureValue>DWtim+kVjyyogC0gNZy8gPYSV2NB8isKU1QYekZwKfyZUiOA5DA5RA5XqcXbkur6x46iyvts/OHK
j+zxPMus4y8l+T/1VHNnKWZgGsIddZbdBlK5Wq92F6nRma9P+V6icS+HInjK7v9G0GcFV0oPO86W
AhXXzN9IR04t8UNSsMeFXll3XjWmosA4A1Z+b2MErOHtCYvSONskf4uyIPQ+kpOJxX4k5rW5LsT3
VjysA97dSs+y2oqt3qY2jtZQGBpOBaqotmWVi93DS4fXut4DKTu+NzU01J1QGDTtO1umFCNg09Gf
hJwhApHD/OUJ5jSgaKqZrtizvBkKYrSYhQiDvg==</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512"/>
        <DigestValue>E/s8oGkl9ped0+LdhGVgESGlNJxndAmhXHJVpRxPCmesuke61AbW6DgLOjqktX9Q82yAHb34LXCcQG+2PF2fxw==</DigestValue>
      </Reference>
      <Reference URI="/xl/calcChain.xml?ContentType=application/vnd.openxmlformats-officedocument.spreadsheetml.calcChain+xml">
        <DigestMethod Algorithm="http://www.w3.org/2001/04/xmlenc#sha512"/>
        <DigestValue>m24Wryrc13zn+UFIxUskKDfz5qnLvQdWsCpI8SCHUdLiY8kwkGm0J/SVAXTu6iRcjCOVCAi1iA9U9yji582M7Q==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OuP5pgyFpu1LbPS5fy9B2qnWYWjBy3oWBuNkn8MPs22K+0ui3ajDSnvvWphH3eaQIUqChsLO+xIZy4orOUfsWg==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5mm3J1HMaLHipcqjwalqMJMF2vQthJhEvhPTmY8NhUSVvVLuatWDhcP+Ok9GxWI1k33VoEl1NovVRC6SRsHJLw==</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jFioPMSS8geJegKPI7vmb1MnkTitv3q1RefItblO51gkEBjseZ3UhRXMlNbr3XNXYHziK9laX06RwXaWdifdJQ==</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6t/NiOFeD4MnpeYg/hWMygNFQ6NtFJHIPterL8ruTG/xweo8X6Izs0UhvJ+AJPYjYG8UJEFRv8IXjTAhcsSPoA==</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NjDrX4uvdBG2f+5SKcs28tzkOA78YQ9pCuPh+l4M1ey7yq3T7A9T7qAIZkCXGN25Dw3khAcPLOj8ZlTeKqaDNQ==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8YDYeoBR5aAqIZCkBS25Dlpirf2gGTZtoOw2gcBzceayv2jfLzPbsiVAflm7Cc9uxJtdeNmjeR4XVgIkWwRfcw==</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512"/>
        <DigestValue>5gtLTTtEp/iwvQEfrHnZsRqQsqh9+a+DAHxo2msCDet0mta9i2i7+bxNci68sfbxwSjVSf0sIaZP6AkwQXyYDA==</DigestValue>
      </Reference>
      <Reference URI="/xl/drawings/vmlDrawing1.vml?ContentType=application/vnd.openxmlformats-officedocument.vmlDrawing">
        <DigestMethod Algorithm="http://www.w3.org/2001/04/xmlenc#sha512"/>
        <DigestValue>w/rcEqU+p9PXXbC/8bT7mlHXDHCoBDU37cCPaXc17PoYsG2VDJmkodoKO7NaJmKki3kF/N0homQ4wAraUW9ntA==</DigestValue>
      </Reference>
      <Reference URI="/xl/drawings/vmlDrawing2.vml?ContentType=application/vnd.openxmlformats-officedocument.vmlDrawing">
        <DigestMethod Algorithm="http://www.w3.org/2001/04/xmlenc#sha512"/>
        <DigestValue>uPyxxeYtfd4UokXqYZ9TLlCUjw6eLqsOm3v2izYgi+y4egOmB4KQfeTDEceTtGAc57ZOCqcAFQcioPZU3iCI0A==</DigestValue>
      </Reference>
      <Reference URI="/xl/drawings/vmlDrawing3.vml?ContentType=application/vnd.openxmlformats-officedocument.vmlDrawing">
        <DigestMethod Algorithm="http://www.w3.org/2001/04/xmlenc#sha512"/>
        <DigestValue>WPNu7Q5iy/4oNftRgGbeZE7icIZzGGW7QqJnCnHaNaAV845qGYHKYW54otR9yujUHlnpHohPQSE9ggn7DVy4rA==</DigestValue>
      </Reference>
      <Reference URI="/xl/drawings/vmlDrawing4.vml?ContentType=application/vnd.openxmlformats-officedocument.vmlDrawing">
        <DigestMethod Algorithm="http://www.w3.org/2001/04/xmlenc#sha512"/>
        <DigestValue>US54Wb37PlkZrAPgKnUzeAhBYG+xfmtuswnUBlJRy2ry6TPYZ9/EGbNGdVg5a00GMLFUcX5s8PVd34XO86YybA==</DigestValue>
      </Reference>
      <Reference URI="/xl/drawings/vmlDrawing5.vml?ContentType=application/vnd.openxmlformats-officedocument.vmlDrawing">
        <DigestMethod Algorithm="http://www.w3.org/2001/04/xmlenc#sha512"/>
        <DigestValue>utPS1t9yxaRXRunh21lgM6I7uVT6XdofTW9Lvvb1kbTQ6zWr27PRgeP2cLq0zDQwI26iAtF6DUA2ppe8dH9HBg==</DigestValue>
      </Reference>
      <Reference URI="/xl/drawings/vmlDrawing6.vml?ContentType=application/vnd.openxmlformats-officedocument.vmlDrawing">
        <DigestMethod Algorithm="http://www.w3.org/2001/04/xmlenc#sha512"/>
        <DigestValue>p5BPEvk63PECnqBuAk5WQIc/nGCO3Cb5KT8TkV5EpFFwqjLyOadID0BoAQTntwrkzMBj206LGHYJCmrce3pkvQ==</DigestValue>
      </Reference>
      <Reference URI="/xl/drawings/vmlDrawing7.vml?ContentType=application/vnd.openxmlformats-officedocument.vmlDrawing">
        <DigestMethod Algorithm="http://www.w3.org/2001/04/xmlenc#sha512"/>
        <DigestValue>gYhENhOuRW+yZZdi3/uZsUoCAaeSsnwyaQNM75iF2PlsBWdC6mMxn/Ax3VSs3Sfeq81DqFXM0a3wZuE0WO9ZBw==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k2/ZdYOaFCqx2hQ6kxQQA4oRY2mFZGUqV6ox/ksoTQn/0DlRWUdnPuDshWyv4AKRlq2MukctEBPDGQ9PlFl6bg==</DigestValue>
      </Reference>
      <Reference URI="/xl/externalLinks/externalLink1.xml?ContentType=application/vnd.openxmlformats-officedocument.spreadsheetml.externalLink+xml">
        <DigestMethod Algorithm="http://www.w3.org/2001/04/xmlenc#sha512"/>
        <DigestValue>Grhf6a8IQ2ZJcYa9Gi8gwBTXBwehW2XaHX/CyL5VC5/Sifn0SWAILXIGbM9ma+55LNnuWgKQUkRgo4b4rVnPvA==</DigestValue>
      </Reference>
      <Reference URI="/xl/media/image1.emf?ContentType=image/x-emf">
        <DigestMethod Algorithm="http://www.w3.org/2001/04/xmlenc#sha512"/>
        <DigestValue>0sCsiz+vclSz8RmdfOl9Xvtz4DLdrO+IXFqbdLdFMb8CxMLg4e2nNoeQnPxuc7LYRznJtYSpd/K2ezNE9ns12w==</DigestValue>
      </Reference>
      <Reference URI="/xl/media/image2.emf?ContentType=image/x-emf">
        <DigestMethod Algorithm="http://www.w3.org/2001/04/xmlenc#sha512"/>
        <DigestValue>IJF9N1zP0JmEz6MlJ3oGqDEBHK3wThVeyGgHdfV72Ba9bnChFXaHx10rYp2eupbkmtg2eUa96edfsgsmkoROjg==</DigestValue>
      </Reference>
      <Reference URI="/xl/media/image3.emf?ContentType=image/x-emf">
        <DigestMethod Algorithm="http://www.w3.org/2001/04/xmlenc#sha512"/>
        <DigestValue>mV5Y7YdqsBGJrtgZpaTzknsLsY9ilvQCntWpvOGM4DZXylrLW7i7FIvKZVSZRlENtrxtNU1nunvpttWh3/UCDw==</DigestValue>
      </Reference>
      <Reference URI="/xl/media/image4.emf?ContentType=image/x-emf">
        <DigestMethod Algorithm="http://www.w3.org/2001/04/xmlenc#sha512"/>
        <DigestValue>NE8p13KiRHrZkR0X4Eh8yMQ1LCLwQtUnqMMPZh+TJiWxS/mHDovmz7e+X33SeveIN4n1MWsEQ/WkqyN9zRxQ0Q==</DigestValue>
      </Reference>
      <Reference URI="/xl/media/image5.emf?ContentType=image/x-emf">
        <DigestMethod Algorithm="http://www.w3.org/2001/04/xmlenc#sha512"/>
        <DigestValue>MuA2+o3VgKwzU68DK8yj4B6/Y2Uha1iOavOgq5QABVcokZgYs1pXTPlBFLJmxoPqYM+hJofsc8OmBVlAOghU9w==</DigestValue>
      </Reference>
      <Reference URI="/xl/media/image6.emf?ContentType=image/x-emf">
        <DigestMethod Algorithm="http://www.w3.org/2001/04/xmlenc#sha512"/>
        <DigestValue>lFK6tMK/AZ/eYVIUwfpMOand8qrA8G9AM52bXYvwlgE6IzHFL0knl8OyNX9G0Rr87AG7inMVnKLVz7NY1m3LvQ==</DigestValue>
      </Reference>
      <Reference URI="/xl/media/image7.emf?ContentType=image/x-emf">
        <DigestMethod Algorithm="http://www.w3.org/2001/04/xmlenc#sha512"/>
        <DigestValue>7nbRP0soJxGC+Nb6l96sogOYa3ylEPyVTOS3dsY1LDE6heMU6T/q92IsG1HO2G0mvhtiHV2Iq+xF4vnQk5ZOLQ==</DigestValue>
      </Reference>
      <Reference URI="/xl/media/image8.emf?ContentType=image/x-emf">
        <DigestMethod Algorithm="http://www.w3.org/2001/04/xmlenc#sha512"/>
        <DigestValue>g0xDAJrFwyb2NukE+/JBiCyG4tTMJn1PnajM7/Qp6nvMug4M02mTqCQCsF2jKZQVjsBoemt4dAVixCCGqjKonQ==</DigestValue>
      </Reference>
      <Reference URI="/xl/media/image9.emf?ContentType=image/x-emf">
        <DigestMethod Algorithm="http://www.w3.org/2001/04/xmlenc#sha512"/>
        <DigestValue>boI/WlkhmU+Yg6jdvCvylOGzAhwmv3dwbdiKw1MNJ1Nq8CVdOuhjFm/NqYSdTwrPPuaO9GXhgVPx3+DB4MvA7w==</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RodQvrwzbycipXfasAkZEgoaCz7hablDZM2gflhhLYWdUTihXIK9xxRp82qd3mv8nbJJ+rGXkLPt+Jib+kuWIA==</DigestValue>
      </Reference>
      <Reference URI="/xl/styles.xml?ContentType=application/vnd.openxmlformats-officedocument.spreadsheetml.styles+xml">
        <DigestMethod Algorithm="http://www.w3.org/2001/04/xmlenc#sha512"/>
        <DigestValue>IFQY2JqGsZqLnPYLbyqncS+A1zggYM8TDhviOtzvEEwWoD0YsStMx28M+JMs34MKXkrbS1nHIVRLA6ikcQJdvA==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S6HrY99lvh2CSpW4TGVnWrmWl9oxF73rdIqxdzGwdkd1VVcmV2p3bYHOl76fPoZL1Jy6pyKx/k753wo2XfjwhA==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Wg7NKkATlxfacOQkUx6+P+gC4HyfpcUHOeRv13cAQLU2xL/Q15HhIf+dIf1S6/GydZNDwqumuFDuxFmGQtb7NA==</DigestValue>
      </Reference>
      <Reference URI="/xl/worksheets/sheet2.xml?ContentType=application/vnd.openxmlformats-officedocument.spreadsheetml.worksheet+xml">
        <DigestMethod Algorithm="http://www.w3.org/2001/04/xmlenc#sha512"/>
        <DigestValue>RVUpfTe9h9B9SiZMsdnS+QkSWBdo2Xx0l+xhAe63Xm3Lv+BlrNXZTm938CIHqgFY4oltGLGH2WCnJUWqYU2JSA==</DigestValue>
      </Reference>
      <Reference URI="/xl/worksheets/sheet3.xml?ContentType=application/vnd.openxmlformats-officedocument.spreadsheetml.worksheet+xml">
        <DigestMethod Algorithm="http://www.w3.org/2001/04/xmlenc#sha512"/>
        <DigestValue>4wARjJ8ztXIboo5GLsjTIAQX3Izk/8rJTYgml75kiQE6LwZpf2R3cG73w6cdgH3gnqFrD8XXB1JHyP9s6+fwKA==</DigestValue>
      </Reference>
      <Reference URI="/xl/worksheets/sheet4.xml?ContentType=application/vnd.openxmlformats-officedocument.spreadsheetml.worksheet+xml">
        <DigestMethod Algorithm="http://www.w3.org/2001/04/xmlenc#sha512"/>
        <DigestValue>kDlEm+FYomJMjniL9pLVQ+zRAukqqdkrQZq3uv5EocYIxUKxxjcnPedQqkpmAQCj/mOE0Btnigw8KYZxpRdGqg==</DigestValue>
      </Reference>
      <Reference URI="/xl/worksheets/sheet5.xml?ContentType=application/vnd.openxmlformats-officedocument.spreadsheetml.worksheet+xml">
        <DigestMethod Algorithm="http://www.w3.org/2001/04/xmlenc#sha512"/>
        <DigestValue>SMUcgTmUbX1n5CP/pWr4M1Grom9k3uVz5BFB3pIc5s1XxcVfRQS6dhTss5mDDZOCGJmw5X0wMVwEnR+0d7rBtA==</DigestValue>
      </Reference>
      <Reference URI="/xl/worksheets/sheet6.xml?ContentType=application/vnd.openxmlformats-officedocument.spreadsheetml.worksheet+xml">
        <DigestMethod Algorithm="http://www.w3.org/2001/04/xmlenc#sha512"/>
        <DigestValue>OCLfuedORWKqYB5jwhvlOb25EDeoCt4ZW8Wi161YQLAE+5QBa7O/ocke3sPAETxIRIjPeFtAMyOyRpogdX0W9A==</DigestValue>
      </Reference>
      <Reference URI="/xl/worksheets/sheet7.xml?ContentType=application/vnd.openxmlformats-officedocument.spreadsheetml.worksheet+xml">
        <DigestMethod Algorithm="http://www.w3.org/2001/04/xmlenc#sha512"/>
        <DigestValue>Ou29x6ms00u7vCUYOu8DUGhdY7TbOXjb0EQZfvzosIQPvKH0jbYhC9Ub7bakogBL9HZNNnrYoe31jYqnxT1YWA==</DigestValue>
      </Reference>
      <Reference URI="/xl/worksheets/sheet8.xml?ContentType=application/vnd.openxmlformats-officedocument.spreadsheetml.worksheet+xml">
        <DigestMethod Algorithm="http://www.w3.org/2001/04/xmlenc#sha512"/>
        <DigestValue>42j4RwE+19kPXFeeQsR2po/bjIUgNkr9/1hYknbZ81jyjqi/xqa7GF6hmPjc7JyX6Hox5rzxKj+Ehyoikr8dVw==</DigestValue>
      </Reference>
    </Manifest>
    <SignatureProperties>
      <SignatureProperty Id="idSignatureTime" Target="#idPackageSignature">
        <mdssi:SignatureTime xmlns:mdssi="http://schemas.openxmlformats.org/package/2006/digital-signature">
          <mdssi:Format>YYYY-MM-DDThh:mm:ssTZD</mdssi:Format>
          <mdssi:Value>2025-03-28T15:39:25Z</mdssi:Value>
        </mdssi:SignatureTime>
      </SignatureProperty>
    </SignatureProperties>
  </Object>
  <Object Id="idOfficeObject">
    <SignatureProperties>
      <SignatureProperty Id="idOfficeV1Details" Target="#idPackageSignature">
        <SignatureInfoV1 xmlns="http://schemas.microsoft.com/office/2006/digsig">
          <SetupID>{3293A60C-1DA5-44AC-B65D-7793B3C79BD7}</SetupID>
          <SignatureText>Fatima Ozorio</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2025-03-28T15:39:25Z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FQ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UAAAAhgAAAAEAAABVVY9BJrSPQQ8AAAB2AAAACAAAAEwAAAAAAAAAAAAAAAAAAAD//////////1wAAABDAE8ATgBUAEEARABPAFIACAAAAAoAAAAKAAAABwAAAAgAAAAJAAAACgAAAAg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T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FQAAACGAAAAAQAAAFVVj0EmtI9BDwAAAHYAAAAIAAAATAAAAAAAAAAAAAAAAAAAAP//////////XAAAAEMATwBOAFQAQQBEAE8AUgAIAAAACgAAAAoAAAAHAAAACAAAAAkAAAAKAAAACA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8.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JjlrPdCzBoLSx3Kx8HBOqw9ImV2l/h2HKuZXlt1tv+I=</DigestValue>
    </Reference>
    <Reference Type="http://www.w3.org/2000/09/xmldsig#Object" URI="#idOfficeObject">
      <DigestMethod Algorithm="http://www.w3.org/2001/04/xmlenc#sha256"/>
      <DigestValue>kfmdiO7ZWJ9qKjHghTyVGXWX9vJL5nsVoJ+c6klxqrE=</DigestValue>
    </Reference>
    <Reference Type="http://uri.etsi.org/01903#SignedProperties" URI="#idSignedProperties">
      <Transforms>
        <Transform Algorithm="http://www.w3.org/TR/2001/REC-xml-c14n-20010315"/>
      </Transforms>
      <DigestMethod Algorithm="http://www.w3.org/2001/04/xmlenc#sha256"/>
      <DigestValue>mgFosOPrQ/iu6uDK/y575shQRv1l6jfcK3Xphp+QlQM=</DigestValue>
    </Reference>
    <Reference Type="http://www.w3.org/2000/09/xmldsig#Object" URI="#idValidSigLnImg">
      <DigestMethod Algorithm="http://www.w3.org/2001/04/xmlenc#sha256"/>
      <DigestValue>y73ydqhIddPH4I/VQVx0NNvubqI/W/9jEWOeRakB6e0=</DigestValue>
    </Reference>
    <Reference Type="http://www.w3.org/2000/09/xmldsig#Object" URI="#idInvalidSigLnImg">
      <DigestMethod Algorithm="http://www.w3.org/2001/04/xmlenc#sha256"/>
      <DigestValue>+hgx9N7ts9yvPpk9ZQzD3wfOgw9cy3RazMZ2z64HqOE=</DigestValue>
    </Reference>
  </SignedInfo>
  <SignatureValue>h4IDwmasj2cR1CPyyWb8aTyezz5QJw7/wdNv5vyVaAw41Yna91qYWg5DiBBvP4RL0waJYyREfCe+
aE5zBiKdsDhgSSgibFhCWa/pZF5vKa7H1Y/8G7aDWkBETVXEkV19Iu271Z+ws9Gq+aMgOIEh5ubf
VchvUayMcE/abkRIkTSP1A198QQBsIj5f+LI44i6G2VXCdt38KGPVLeDvaWwmz2eNscYbxnhcMBL
gk73/z0JNfmeczilaA0+w/BDBU6SscR+kUTmGS/8kZR2owJVR642Bvn9HFSXatphacq+ZEVqNnC5
aJ2w19s8vxF3IcVogi8kEKDwYpFz9fnxrvvq6w==</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2025-03-28T15:58:03Z</mdssi:Value>
        </mdssi:SignatureTime>
      </SignatureProperty>
    </SignatureProperties>
  </Object>
  <Object Id="idOfficeObject">
    <SignatureProperties>
      <SignatureProperty Id="idOfficeV1Details" Target="#idPackageSignature">
        <SignatureInfoV1 xmlns="http://schemas.microsoft.com/office/2006/digsig">
          <SetupID>{7D35C00D-1571-413C-9DF3-0FD4E9A1F1CA}</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2025-03-28T15:58:03Z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FQQ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AAA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AAA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_xmlsignatures/sig9.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PyFGFJWuct79d9ljna/dO93uuDc7dEOunovsXZxfwkc=</DigestValue>
    </Reference>
    <Reference Type="http://www.w3.org/2000/09/xmldsig#Object" URI="#idOfficeObject">
      <DigestMethod Algorithm="http://www.w3.org/2001/04/xmlenc#sha256"/>
      <DigestValue>lm1wFxcpuS9sJNJK/bow4+PUl/MKx1xsdaelom+bkfw=</DigestValue>
    </Reference>
    <Reference Type="http://uri.etsi.org/01903#SignedProperties" URI="#idSignedProperties">
      <Transforms>
        <Transform Algorithm="http://www.w3.org/TR/2001/REC-xml-c14n-20010315"/>
      </Transforms>
      <DigestMethod Algorithm="http://www.w3.org/2001/04/xmlenc#sha256"/>
      <DigestValue>Fkb7IgV7V+ST/v9kcp2HXerIM1ytrS1sbuZwAxoVsCw=</DigestValue>
    </Reference>
    <Reference Type="http://www.w3.org/2000/09/xmldsig#Object" URI="#idValidSigLnImg">
      <DigestMethod Algorithm="http://www.w3.org/2001/04/xmlenc#sha256"/>
      <DigestValue>FSr9pDoMdFUUbUx3YL74FiEMRaAzpuKSQDCs5V10hQI=</DigestValue>
    </Reference>
    <Reference Type="http://www.w3.org/2000/09/xmldsig#Object" URI="#idInvalidSigLnImg">
      <DigestMethod Algorithm="http://www.w3.org/2001/04/xmlenc#sha256"/>
      <DigestValue>ZnbM+0oeMr4a3+YOr+aViZ6uBi81GL66RtGt81geRqE=</DigestValue>
    </Reference>
  </SignedInfo>
  <SignatureValue>BuuksmHWrRpZF07AZE2uAqAu0j8MpkPMaRRGyWTM6U1t8JgFS+siHxMKFVsEKM/o33PEwtYY2y5L
PKuxVp/FpTzj5pUeebx2ZCBLAMZ5lJfu3dtlJ2o0DSk/t/RoRL9W32sYfLRIBDL8fthneWNQ46br
72FfMwIWPRQN8VPA/o9UbgudgZsxVMEBzAaXxv2hQSZT6SYZ9u4/+pyQc73qAatx49wahvNxpJ+J
klgQwAQyrCJXBho96MQSiXg9+iQVOB5EOCZ0tLfYVJaRmpjrJ/vyxvf2xZhoLTYmv3GSepFpUUvh
e+CFbwnj2EiigLINvw/kk1NjFdG+F/gkhqa4lA==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JVY9UYZHq+kAKu/Gc4QKYqEmNmYiDeC6IAYNFCrwNLQ=</DigestValue>
      </Reference>
      <Reference URI="/xl/calcChain.xml?ContentType=application/vnd.openxmlformats-officedocument.spreadsheetml.calcChain+xml">
        <DigestMethod Algorithm="http://www.w3.org/2001/04/xmlenc#sha256"/>
        <DigestValue>emozKoZVbF3yaY1u4apI45W7UoJEELkMZGXdiS2CzRk=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Xa8239MzABwfeSwVessQmgBws7qpEWV+d6lNwhHlGqw=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b/L2SzqaT20eF0ZFl/EhNK20yeqNwoMlENY7gLcvOMg=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EeB0S1FcdekLYnUF+tEJXaLqmPS/L24Cw0LSN/c11UA=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rkOh60X1dJAWoTpwv5e/qv8s3Mf0D9iToDPhsFpyRFs=</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Dxu7hN7txytorHR6EzWoFVaXF1RY6uk1OeHxb9u4qWY=</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I6mvWaCmZnVsOLcUZEXQPrMza/87aUYvl4ZB/aLAV8g=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rIyV+sy+Op5nDLA77AbqiJUeQDw4XkzcjBJs0/rO1fw=</DigestValue>
      </Reference>
      <Reference URI="/xl/drawings/vmlDrawing1.vml?ContentType=application/vnd.openxmlformats-officedocument.vmlDrawing">
        <DigestMethod Algorithm="http://www.w3.org/2001/04/xmlenc#sha256"/>
        <DigestValue>imd7m6pp46zW0offRAqQwQdXvTRXKsiK5w7uDiZin/I=</DigestValue>
      </Reference>
      <Reference URI="/xl/drawings/vmlDrawing2.vml?ContentType=application/vnd.openxmlformats-officedocument.vmlDrawing">
        <DigestMethod Algorithm="http://www.w3.org/2001/04/xmlenc#sha256"/>
        <DigestValue>Xcm5h+03+ICOXChy0v2eyyJWi+6fQxGkR40Xa92Cv2Y=</DigestValue>
      </Reference>
      <Reference URI="/xl/drawings/vmlDrawing3.vml?ContentType=application/vnd.openxmlformats-officedocument.vmlDrawing">
        <DigestMethod Algorithm="http://www.w3.org/2001/04/xmlenc#sha256"/>
        <DigestValue>QfruwhhAhtH3edF875MF57PO+j/o1pXdxGnWzyxOJ+0=</DigestValue>
      </Reference>
      <Reference URI="/xl/drawings/vmlDrawing4.vml?ContentType=application/vnd.openxmlformats-officedocument.vmlDrawing">
        <DigestMethod Algorithm="http://www.w3.org/2001/04/xmlenc#sha256"/>
        <DigestValue>ilnGlw2QVVQBTh1uUa649HISl9bHUA6HJMtpXIJXQ4o=</DigestValue>
      </Reference>
      <Reference URI="/xl/drawings/vmlDrawing5.vml?ContentType=application/vnd.openxmlformats-officedocument.vmlDrawing">
        <DigestMethod Algorithm="http://www.w3.org/2001/04/xmlenc#sha256"/>
        <DigestValue>ZI8eb66PHWXK8b1TQgevTpJsvADh7zjy6kvBs6qp0qo=</DigestValue>
      </Reference>
      <Reference URI="/xl/drawings/vmlDrawing6.vml?ContentType=application/vnd.openxmlformats-officedocument.vmlDrawing">
        <DigestMethod Algorithm="http://www.w3.org/2001/04/xmlenc#sha256"/>
        <DigestValue>VFVShie3VrlJ9zkIxi1PfsCa4hYYDSkpltKp3TZuZnw=</DigestValue>
      </Reference>
      <Reference URI="/xl/drawings/vmlDrawing7.vml?ContentType=application/vnd.openxmlformats-officedocument.vmlDrawing">
        <DigestMethod Algorithm="http://www.w3.org/2001/04/xmlenc#sha256"/>
        <DigestValue>2z+bbtu4vN+uGJy3j3PLczV9SRMAjfzm5t+UJtbGOmk=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k3Bq8KqYZLUV3hqIXwqXhVnAqN9TkA3K/7h2nDkMqCU=</DigestValue>
      </Reference>
      <Reference URI="/xl/externalLinks/externalLink1.xml?ContentType=application/vnd.openxmlformats-officedocument.spreadsheetml.externalLink+xml">
        <DigestMethod Algorithm="http://www.w3.org/2001/04/xmlenc#sha256"/>
        <DigestValue>qTk7ijO4d+v3VLEy7aiNwgLMNPAb2U7tKxiURDUB1qE=</DigestValue>
      </Reference>
      <Reference URI="/xl/media/image1.emf?ContentType=image/x-emf">
        <DigestMethod Algorithm="http://www.w3.org/2001/04/xmlenc#sha256"/>
        <DigestValue>scKhBTphJIscHOI6Q39cp9y5iWrwCPXZGxkzqF7Si2A=</DigestValue>
      </Reference>
      <Reference URI="/xl/media/image2.emf?ContentType=image/x-emf">
        <DigestMethod Algorithm="http://www.w3.org/2001/04/xmlenc#sha256"/>
        <DigestValue>6F53yTftQ2YBXmqW8/yxv8A5buJkg7qLsHsMk63ILJw=</DigestValue>
      </Reference>
      <Reference URI="/xl/media/image3.emf?ContentType=image/x-emf">
        <DigestMethod Algorithm="http://www.w3.org/2001/04/xmlenc#sha256"/>
        <DigestValue>pxeoNi8UdR0ufAuTQ5lCjcvKPaOCzMc6hBc3JGlW6ng=</DigestValue>
      </Reference>
      <Reference URI="/xl/media/image4.emf?ContentType=image/x-emf">
        <DigestMethod Algorithm="http://www.w3.org/2001/04/xmlenc#sha256"/>
        <DigestValue>k/TfU5PHW8koSi5SHpraGeP3wWOoxcndV13dJbsgCg4=</DigestValue>
      </Reference>
      <Reference URI="/xl/media/image5.emf?ContentType=image/x-emf">
        <DigestMethod Algorithm="http://www.w3.org/2001/04/xmlenc#sha256"/>
        <DigestValue>aXbTEzxZ7N3rXBuQs0sULvKB0W2zaPuf1i4QUTICKHE=</DigestValue>
      </Reference>
      <Reference URI="/xl/media/image6.emf?ContentType=image/x-emf">
        <DigestMethod Algorithm="http://www.w3.org/2001/04/xmlenc#sha256"/>
        <DigestValue>BM+UUiyzYGJ9CmtZMTFKBxDxJjPxAtoGWbmeQWcX/4k=</DigestValue>
      </Reference>
      <Reference URI="/xl/media/image7.emf?ContentType=image/x-emf">
        <DigestMethod Algorithm="http://www.w3.org/2001/04/xmlenc#sha256"/>
        <DigestValue>PgaCnkIK8pbJUrrqGAcWTHD4FXJLVM1Ly3DJEmOHiX0=</DigestValue>
      </Reference>
      <Reference URI="/xl/media/image8.emf?ContentType=image/x-emf">
        <DigestMethod Algorithm="http://www.w3.org/2001/04/xmlenc#sha256"/>
        <DigestValue>nDToyri8NV8cOHco55ZXILvikn7AY3Br9DgXl4qU4jU=</DigestValue>
      </Reference>
      <Reference URI="/xl/media/image9.emf?ContentType=image/x-emf">
        <DigestMethod Algorithm="http://www.w3.org/2001/04/xmlenc#sha256"/>
        <DigestValue>2r7mLVxOBmm3ESG6ObyLOVcYSXvEoFJjy9ujm/IIa9E=</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byHilUjuycQoR3Ha4pdbPRc6m0HQYi6/9FYw43d47EQ=</DigestValue>
      </Reference>
      <Reference URI="/xl/styles.xml?ContentType=application/vnd.openxmlformats-officedocument.spreadsheetml.styles+xml">
        <DigestMethod Algorithm="http://www.w3.org/2001/04/xmlenc#sha256"/>
        <DigestValue>RW0tIfCdbhUKktvFI8bta0IcLuVfjaUOo4foG+w3+NM=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esSHSijvR1tZenkk8tbD/2WImb4XsvlWTOjLZZwG3ts=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SLQBw05bE+xZ1BWW3cVkKUvZVrIu7IjhfRBe6jsAWYo=</DigestValue>
      </Reference>
      <Reference URI="/xl/worksheets/sheet2.xml?ContentType=application/vnd.openxmlformats-officedocument.spreadsheetml.worksheet+xml">
        <DigestMethod Algorithm="http://www.w3.org/2001/04/xmlenc#sha256"/>
        <DigestValue>TiN+UDbElD67yzN2h1izWCtPKAMbAqnkOIzzmQLiUZM=</DigestValue>
      </Reference>
      <Reference URI="/xl/worksheets/sheet3.xml?ContentType=application/vnd.openxmlformats-officedocument.spreadsheetml.worksheet+xml">
        <DigestMethod Algorithm="http://www.w3.org/2001/04/xmlenc#sha256"/>
        <DigestValue>5/XnfEBQvSAkN8Y7AtfjqD6vfg4EJckJKlp51d0uIIc=</DigestValue>
      </Reference>
      <Reference URI="/xl/worksheets/sheet4.xml?ContentType=application/vnd.openxmlformats-officedocument.spreadsheetml.worksheet+xml">
        <DigestMethod Algorithm="http://www.w3.org/2001/04/xmlenc#sha256"/>
        <DigestValue>YsQXq9AVEyfdb0mNE/UfjTouwrGXWB5S+ZBLEhwqe28=</DigestValue>
      </Reference>
      <Reference URI="/xl/worksheets/sheet5.xml?ContentType=application/vnd.openxmlformats-officedocument.spreadsheetml.worksheet+xml">
        <DigestMethod Algorithm="http://www.w3.org/2001/04/xmlenc#sha256"/>
        <DigestValue>aZ+OriNLRlT5MpF5PaIpwKJfAVAJYaTRlAKYp0F+mb0=</DigestValue>
      </Reference>
      <Reference URI="/xl/worksheets/sheet6.xml?ContentType=application/vnd.openxmlformats-officedocument.spreadsheetml.worksheet+xml">
        <DigestMethod Algorithm="http://www.w3.org/2001/04/xmlenc#sha256"/>
        <DigestValue>DaYeQq6s4EZYIyc9oo6zo3ovFfTOVCzb/QnWnHwqZsE=</DigestValue>
      </Reference>
      <Reference URI="/xl/worksheets/sheet7.xml?ContentType=application/vnd.openxmlformats-officedocument.spreadsheetml.worksheet+xml">
        <DigestMethod Algorithm="http://www.w3.org/2001/04/xmlenc#sha256"/>
        <DigestValue>LGrfp0hYwkmRx4MMpKlzhtCz7A3iJ+og82vP7WUyhWk=</DigestValue>
      </Reference>
      <Reference URI="/xl/worksheets/sheet8.xml?ContentType=application/vnd.openxmlformats-officedocument.spreadsheetml.worksheet+xml">
        <DigestMethod Algorithm="http://www.w3.org/2001/04/xmlenc#sha256"/>
        <DigestValue>bisuOGHyjW8+jxBM2bRkha3Exy/ihtSPekCnBJRN8SM=</DigestValue>
      </Reference>
    </Manifest>
    <SignatureProperties>
      <SignatureProperty Id="idSignatureTime" Target="#idPackageSignature">
        <mdssi:SignatureTime xmlns:mdssi="http://schemas.openxmlformats.org/package/2006/digital-signature">
          <mdssi:Format>YYYY-MM-DDThh:mm:ssTZD</mdssi:Format>
          <mdssi:Value>2025-03-28T15:58:22Z</mdssi:Value>
        </mdssi:SignatureTime>
      </SignatureProperty>
    </SignatureProperties>
  </Object>
  <Object Id="idOfficeObject">
    <SignatureProperties>
      <SignatureProperty Id="idOfficeV1Details" Target="#idPackageSignature">
        <SignatureInfoV1 xmlns="http://schemas.microsoft.com/office/2006/digsig">
          <SetupID>{4E73B7AF-0C5C-4514-8F48-024206C5EBEF}</SetupID>
          <SignatureText>Raquel Vazquez</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2025-03-28T15:58:22Z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gA4AC8AMw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I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KAAAAAxAAAAOwAAALoAAABWAAAAAQAAAFVVj0EmtI9BMQAAADsAAAAOAAAATAAAAAAAAAAAAAAAAAAAAP//////////aAAAAFIAYQBxAHUAZQBsACAAVgBhAHoAcQB1AGUAegAMAAAACgAAAAwAAAALAAAACgAAAAUAAAAFAAAADAAAAAoAAAAJAAAADAAAAAs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wAAAAA8AAAB2AAAAmgAAAIYAAAABAAAAVVWPQSa0j0EPAAAAdgAAABMAAABMAAAAAAAAAAAAAAAAAAAA//////////90AAAAUgBFAFAAUgBFAFMARQBOAFQAQQBOAFQARQAgAEwARQBHAEEATAA4LQgAAAAHAAAABwAAAAgAAAAHAAAABwAAAAcAAAAKAAAABwAAAAgAAAAKAAAABwAAAAcAAAAEAAAABgAAAAcAAAAJAAAACAAAAAYAAABLAAAAQAAAADAAAAAFAAAAIAAAAAEAAAABAAAAEAAAAAAAAAAAAAAAQAEAAKAAAAAAAAAAAAAAAEABAACgAAAAJQAAAAwAAAACAAAAJwAAABgAAAAFAAAAAAAAAP///wAAAAAAJQAAAAwAAAAFAAAATAAAAGQAAAAOAAAAiwAAABcBAACbAAAADgAAAIsAAAAKAQAAEQAAACEA8AAAAAAAAAAAAAAAgD8AAAAAAAAAAAAAgD8AAAAAAAAAAAAAAAAAAAAAAAAAAAAAAAAAAAAAAAAAACUAAAAMAAAAAAAAgCgAAAAMAAAABQAAACUAAAAMAAAAAQAAABgAAAAMAAAAAAAAABIAAAAMAAAAAQAAABYAAAAMAAAAAAAAAFQAAAA8AQAADwAAAIsAAAAWAQAAmwAAAAEAAABVVY9BJrSPQQ8AAACLAAAAKAAAAEwAAAAEAAAADgAAAIsAAAAYAQAAnAAAAJwAAABGAGkAcgBtAGEAZABvACAAcABvAHIAOgAgAEwASQBaACAAUgBBAFEAVQBFAEwAIAAgAFYAQQBaAFEAVQBFAFoAIABCAEUATgBJAFQARQBaAAYAAAADAAAABQAAAAsAAAAHAAAACAAAAAgAAAAEAAAACAAAAAgAAAAFAAAAAwAAAAQAAAAGAAAAAwAAAAcAAAAEAAAACAAAAAgAAAAKAAAACQAAAAcAAAAGAAAABAAAAAQAAAAIAAAACAAAAAcAAAAKAAAACQAAAAcAAAAHAAAABAAAAAcAAAAHAAAACgAAAAMAAAAHAAAABwAAAAcAAAAWAAAADAAAAAAAAAAlAAAADAAAAAIAAAAOAAAAFAAAAAAAAAAQAAAAFAAAAA==</Object>
  <Object Id="idInvalidSigLnImg">AQAAAGwAAAAAAAAAAAAAAD8BAACfAAAAAAAAAAAAAABmFgAAOwsAACBFTUYAAAEAG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oAAAADEAAAA7AAAAugAAAFYAAAABAAAAVVWPQSa0j0ExAAAAOwAAAA4AAABMAAAAAAAAAAAAAAAAAAAA//////////9oAAAAUgBhAHEAdQBlAGwAIABWAGEAegBxAHUAZQB6AAwAAAAKAAAADAAAAAsAAAAKAAAABQAAAAUAAAAMAAAACgAAAAkAAAAMAAAACw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DAAAAADwAAAHYAAACaAAAAhgAAAAEAAABVVY9BJrSPQQ8AAAB2AAAAEwAAAEwAAAAAAAAAAAAAAAAAAAD//////////3QAAABSAEUAUABSAEUAUwBFAE4AVABBAE4AVABFACAATABFAEcAQQBMAPYvCAAAAAcAAAAHAAAACAAAAAcAAAAHAAAABwAAAAoAAAAHAAAACAAAAAoAAAAHAAAABwAAAAQAAAAGAAAABwAAAAkAAAAIAAAABgAAAEsAAABAAAAAMAAAAAUAAAAgAAAAAQAAAAEAAAAQAAAAAAAAAAAAAABAAQAAoAAAAAAAAAAAAAAAQAEAAKAAAAAlAAAADAAAAAIAAAAnAAAAGAAAAAUAAAAAAAAA////AAAAAAAlAAAADAAAAAUAAABMAAAAZAAAAA4AAACLAAAAFwEAAJsAAAAOAAAAiwAAAAoBAAARAAAAIQDwAAAAAAAAAAAAAACAPwAAAAAAAAAAAACAPwAAAAAAAAAAAAAAAAAAAAAAAAAAAAAAAAAAAAAAAAAAJQAAAAwAAAAAAACAKAAAAAwAAAAFAAAAJQAAAAwAAAABAAAAGAAAAAwAAAAAAAAAEgAAAAwAAAABAAAAFgAAAAwAAAAAAAAAVAAAADwBAAAPAAAAiwAAABYBAACbAAAAAQAAAFVVj0EmtI9BDwAAAIsAAAAoAAAATAAAAAQAAAAOAAAAiwAAABgBAACcAAAAnAAAAEYAaQByAG0AYQBkAG8AIABwAG8AcgA6ACAATABJAFoAIABSAEEAUQBVAEUATAAgACAAVgBBAFoAUQBVAEUAWgAgAEIARQBOAEkAVABFAFoABgAAAAMAAAAFAAAACwAAAAcAAAAIAAAACAAAAAQAAAAIAAAACAAAAAUAAAADAAAABAAAAAYAAAADAAAABwAAAAQAAAAIAAAACAAAAAoAAAAJAAAABwAAAAYAAAAEAAAABAAAAAgAAAAIAAAABwAAAAoAAAAJAAAABwAAAAcAAAAEAAAABwAAAAcAAAAKAAAAAwAAAAcAAAAHAAAAB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Analitico</vt:lpstr>
      <vt:lpstr>INFORMACION GENERAL</vt:lpstr>
      <vt:lpstr>BALANCE</vt:lpstr>
      <vt:lpstr>RESULTADO</vt:lpstr>
      <vt:lpstr>FLUJO CNV</vt:lpstr>
      <vt:lpstr>ESTADO DE VARIACION DE PATR</vt:lpstr>
      <vt:lpstr>NOTAS A LOS ESTADOS CONTABL</vt:lpstr>
      <vt:lpstr>NOTA 5 A-Z </vt:lpstr>
      <vt:lpstr>BALANCE!Área_de_impresión</vt:lpstr>
      <vt:lpstr>'INFORMACION GENERAL'!Área_de_impresión</vt:lpstr>
      <vt:lpstr>'NOTA 5 A-Z '!Área_de_impresión</vt:lpstr>
      <vt:lpstr>'NOTAS A LOS ESTADOS CONTABL'!Área_de_impresión</vt:lpstr>
      <vt:lpstr>RESULTADO!Área_de_impresión</vt:lpstr>
      <vt:lpstr>BALANCE!Títulos_a_imprimir</vt:lpstr>
      <vt:lpstr>'INFORMACION GENERAL'!Títulos_a_imprimir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Fatima Ozorio</cp:lastModifiedBy>
  <cp:lastPrinted>2023-08-07T15:37:42Z</cp:lastPrinted>
  <dcterms:created xsi:type="dcterms:W3CDTF">2019-08-27T20:08:22Z</dcterms:created>
  <dcterms:modified xsi:type="dcterms:W3CDTF">2025-03-27T19:16:54Z</dcterms:modified>
</cp:coreProperties>
</file>